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6605" windowHeight="9435" activeTab="0"/>
  </bookViews>
  <sheets>
    <sheet name="Samantekt" sheetId="1" r:id="rId1"/>
    <sheet name="Freyjusvæði" sheetId="2" r:id="rId2"/>
    <sheet name="Færeyjarsvæði" sheetId="3" r:id="rId3"/>
    <sheet name="Sögusvæði" sheetId="4" r:id="rId4"/>
    <sheet name="Óðinssvæði" sheetId="5" r:id="rId5"/>
    <sheet name="Ægissvæði" sheetId="6" r:id="rId6"/>
  </sheets>
  <definedNames/>
  <calcPr fullCalcOnLoad="1"/>
</workbook>
</file>

<file path=xl/sharedStrings.xml><?xml version="1.0" encoding="utf-8"?>
<sst xmlns="http://schemas.openxmlformats.org/spreadsheetml/2006/main" count="371" uniqueCount="127">
  <si>
    <t>Kiwanisumdæmið Ísland-Færeyjar District K39</t>
  </si>
  <si>
    <t>Félagatal</t>
  </si>
  <si>
    <t>Inntaka</t>
  </si>
  <si>
    <t>Útstrikun</t>
  </si>
  <si>
    <t>Fjáröflun</t>
  </si>
  <si>
    <t>Framlag í</t>
  </si>
  <si>
    <t>Veitt fé úr</t>
  </si>
  <si>
    <t xml:space="preserve">                   Mánaðarskýrslur</t>
  </si>
  <si>
    <t>Mæting</t>
  </si>
  <si>
    <t xml:space="preserve">Félagar í </t>
  </si>
  <si>
    <t>nýrra fél.</t>
  </si>
  <si>
    <t>félaga</t>
  </si>
  <si>
    <t>vinnust.</t>
  </si>
  <si>
    <t>styrktarsj.</t>
  </si>
  <si>
    <t>%</t>
  </si>
  <si>
    <t>leyfum</t>
  </si>
  <si>
    <t>K3901</t>
  </si>
  <si>
    <t>Skilað</t>
  </si>
  <si>
    <t>Vantar</t>
  </si>
  <si>
    <t>Meðaltal</t>
  </si>
  <si>
    <t>Alls</t>
  </si>
  <si>
    <t>K13210</t>
  </si>
  <si>
    <t>Höfði</t>
  </si>
  <si>
    <t>K07976</t>
  </si>
  <si>
    <t>Jöklar</t>
  </si>
  <si>
    <t>K07990</t>
  </si>
  <si>
    <t>Jörfi</t>
  </si>
  <si>
    <t>K07991</t>
  </si>
  <si>
    <t>Katla</t>
  </si>
  <si>
    <t>K07974</t>
  </si>
  <si>
    <t>Þyrill</t>
  </si>
  <si>
    <t>Samtals</t>
  </si>
  <si>
    <t>Meðaltal á félaga</t>
  </si>
  <si>
    <t>K09170</t>
  </si>
  <si>
    <t>Drangey</t>
  </si>
  <si>
    <t>K15838</t>
  </si>
  <si>
    <t>Mosfell</t>
  </si>
  <si>
    <t>K07994</t>
  </si>
  <si>
    <t>Skjöldur</t>
  </si>
  <si>
    <t>K07997</t>
  </si>
  <si>
    <t>Askja</t>
  </si>
  <si>
    <t>Embla</t>
  </si>
  <si>
    <t>K09487</t>
  </si>
  <si>
    <t>Grímur</t>
  </si>
  <si>
    <t>K07985</t>
  </si>
  <si>
    <t>Herðubreið</t>
  </si>
  <si>
    <t>K07975</t>
  </si>
  <si>
    <t>Kaldbakur</t>
  </si>
  <si>
    <t>K07981</t>
  </si>
  <si>
    <t>Skjálfandi</t>
  </si>
  <si>
    <t>K3904</t>
  </si>
  <si>
    <t>SAGA</t>
  </si>
  <si>
    <t>K07992</t>
  </si>
  <si>
    <t>Búrfell</t>
  </si>
  <si>
    <t>K07996</t>
  </si>
  <si>
    <t>Helgafell</t>
  </si>
  <si>
    <t>K12125</t>
  </si>
  <si>
    <t>Ós</t>
  </si>
  <si>
    <t>K07995</t>
  </si>
  <si>
    <t>Ölver</t>
  </si>
  <si>
    <t>K3905</t>
  </si>
  <si>
    <t>K08305</t>
  </si>
  <si>
    <t>Básar</t>
  </si>
  <si>
    <t>K07987</t>
  </si>
  <si>
    <t>Elliði</t>
  </si>
  <si>
    <t>K07988</t>
  </si>
  <si>
    <t>Esja</t>
  </si>
  <si>
    <t>K16906</t>
  </si>
  <si>
    <t>Eysturoy</t>
  </si>
  <si>
    <t>K08192</t>
  </si>
  <si>
    <t>Geysir</t>
  </si>
  <si>
    <t>K07989</t>
  </si>
  <si>
    <t>Hekla</t>
  </si>
  <si>
    <t>K13519</t>
  </si>
  <si>
    <t>Rósan</t>
  </si>
  <si>
    <t>K10336</t>
  </si>
  <si>
    <t>Tórshavn</t>
  </si>
  <si>
    <t>K07980</t>
  </si>
  <si>
    <t>Eldborg</t>
  </si>
  <si>
    <t>K07984</t>
  </si>
  <si>
    <t>Eldey</t>
  </si>
  <si>
    <t>K07979</t>
  </si>
  <si>
    <t>Hof</t>
  </si>
  <si>
    <t>K11651</t>
  </si>
  <si>
    <t>Hraunborg</t>
  </si>
  <si>
    <t>K07983</t>
  </si>
  <si>
    <t>Keilir</t>
  </si>
  <si>
    <t>K07978</t>
  </si>
  <si>
    <t>Setberg</t>
  </si>
  <si>
    <t>K14464</t>
  </si>
  <si>
    <t>Sólborg</t>
  </si>
  <si>
    <t>Umdæmið</t>
  </si>
  <si>
    <t xml:space="preserve">Nýir </t>
  </si>
  <si>
    <t>útstrikun</t>
  </si>
  <si>
    <t>Söfnun</t>
  </si>
  <si>
    <t>Klst</t>
  </si>
  <si>
    <t>Til líknarmála</t>
  </si>
  <si>
    <t>Meðaltal %</t>
  </si>
  <si>
    <t>Raunaukning</t>
  </si>
  <si>
    <t>Freyja</t>
  </si>
  <si>
    <t>K3902</t>
  </si>
  <si>
    <t>Færeyjar</t>
  </si>
  <si>
    <t>K18166</t>
  </si>
  <si>
    <t>Eldfell</t>
  </si>
  <si>
    <t>Óðinn</t>
  </si>
  <si>
    <t>K013862</t>
  </si>
  <si>
    <t>K18043</t>
  </si>
  <si>
    <t>Varða</t>
  </si>
  <si>
    <t xml:space="preserve">     Mánaðarskýrslur</t>
  </si>
  <si>
    <t>Dyngja</t>
  </si>
  <si>
    <t>K 18364</t>
  </si>
  <si>
    <t>ÆGIS</t>
  </si>
  <si>
    <t xml:space="preserve"> </t>
  </si>
  <si>
    <t xml:space="preserve">Yfirlitið er unnið upp úr mánaðarskýrslum klúbba frá október 2013 </t>
  </si>
  <si>
    <t>Staða 01.01.2014</t>
  </si>
  <si>
    <t>Samantekt</t>
  </si>
  <si>
    <t>Staða skv. mánaðarskýrslum 2014</t>
  </si>
  <si>
    <t>Mætingar</t>
  </si>
  <si>
    <t>viðurkenningar</t>
  </si>
  <si>
    <t>Mætinga</t>
  </si>
  <si>
    <t>59.08%</t>
  </si>
  <si>
    <t>Mars skýrsla 2015</t>
  </si>
  <si>
    <t>72.22%</t>
  </si>
  <si>
    <t>63.60%</t>
  </si>
  <si>
    <t>59.61%</t>
  </si>
  <si>
    <t>78.12%</t>
  </si>
  <si>
    <t>68.95%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</si>
</sst>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#,##0.0"/>
    <numFmt numFmtId="165" formatCode="_-* #,##0.0\ _k_r_._-;\-* #,##0.0\ _k_r_._-;_-* &quot;-&quot;\ _k_r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 style="thin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medium"/>
      <bottom style="medium"/>
    </border>
    <border>
      <left/>
      <right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6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3" fillId="0" borderId="10" xfId="56" applyFont="1" applyBorder="1" applyAlignment="1">
      <alignment horizontal="center"/>
      <protection/>
    </xf>
    <xf numFmtId="0" fontId="3" fillId="0" borderId="11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3" fillId="33" borderId="10" xfId="56" applyFont="1" applyFill="1" applyBorder="1" applyAlignment="1">
      <alignment horizontal="center"/>
      <protection/>
    </xf>
    <xf numFmtId="0" fontId="3" fillId="33" borderId="13" xfId="56" applyFont="1" applyFill="1" applyBorder="1">
      <alignment/>
      <protection/>
    </xf>
    <xf numFmtId="0" fontId="3" fillId="33" borderId="14" xfId="56" applyFont="1" applyFill="1" applyBorder="1">
      <alignment/>
      <protection/>
    </xf>
    <xf numFmtId="0" fontId="2" fillId="0" borderId="15" xfId="56" applyBorder="1">
      <alignment/>
      <protection/>
    </xf>
    <xf numFmtId="0" fontId="2" fillId="0" borderId="16" xfId="56" applyBorder="1">
      <alignment/>
      <protection/>
    </xf>
    <xf numFmtId="0" fontId="2" fillId="0" borderId="17" xfId="56" applyBorder="1">
      <alignment/>
      <protection/>
    </xf>
    <xf numFmtId="0" fontId="2" fillId="0" borderId="18" xfId="56" applyBorder="1">
      <alignment/>
      <protection/>
    </xf>
    <xf numFmtId="0" fontId="3" fillId="0" borderId="19" xfId="56" applyFont="1" applyBorder="1" applyAlignment="1">
      <alignment horizontal="center"/>
      <protection/>
    </xf>
    <xf numFmtId="0" fontId="3" fillId="0" borderId="20" xfId="56" applyFont="1" applyBorder="1" applyAlignment="1">
      <alignment horizontal="center"/>
      <protection/>
    </xf>
    <xf numFmtId="0" fontId="3" fillId="0" borderId="21" xfId="56" applyFont="1" applyBorder="1" applyAlignment="1">
      <alignment horizontal="center"/>
      <protection/>
    </xf>
    <xf numFmtId="0" fontId="3" fillId="0" borderId="22" xfId="56" applyFont="1" applyBorder="1" applyAlignment="1">
      <alignment horizontal="center"/>
      <protection/>
    </xf>
    <xf numFmtId="0" fontId="3" fillId="0" borderId="22" xfId="56" applyFont="1" applyFill="1" applyBorder="1" applyAlignment="1">
      <alignment horizontal="center"/>
      <protection/>
    </xf>
    <xf numFmtId="0" fontId="3" fillId="0" borderId="23" xfId="56" applyFont="1" applyFill="1" applyBorder="1" applyAlignment="1">
      <alignment horizontal="center"/>
      <protection/>
    </xf>
    <xf numFmtId="0" fontId="3" fillId="0" borderId="24" xfId="56" applyFont="1" applyBorder="1" applyAlignment="1">
      <alignment horizontal="center"/>
      <protection/>
    </xf>
    <xf numFmtId="0" fontId="3" fillId="0" borderId="25" xfId="56" applyFont="1" applyBorder="1" applyAlignment="1">
      <alignment horizontal="center"/>
      <protection/>
    </xf>
    <xf numFmtId="0" fontId="4" fillId="34" borderId="10" xfId="56" applyFont="1" applyFill="1" applyBorder="1" applyAlignment="1">
      <alignment horizontal="center"/>
      <protection/>
    </xf>
    <xf numFmtId="0" fontId="4" fillId="34" borderId="13" xfId="56" applyFont="1" applyFill="1" applyBorder="1" applyAlignment="1">
      <alignment horizontal="center"/>
      <protection/>
    </xf>
    <xf numFmtId="0" fontId="4" fillId="34" borderId="14" xfId="56" applyFont="1" applyFill="1" applyBorder="1" applyAlignment="1">
      <alignment horizontal="center"/>
      <protection/>
    </xf>
    <xf numFmtId="0" fontId="4" fillId="34" borderId="11" xfId="56" applyFont="1" applyFill="1" applyBorder="1" applyAlignment="1">
      <alignment horizontal="center"/>
      <protection/>
    </xf>
    <xf numFmtId="0" fontId="4" fillId="34" borderId="26" xfId="56" applyFont="1" applyFill="1" applyBorder="1" applyAlignment="1">
      <alignment horizontal="center"/>
      <protection/>
    </xf>
    <xf numFmtId="0" fontId="4" fillId="34" borderId="27" xfId="56" applyFont="1" applyFill="1" applyBorder="1" applyAlignment="1">
      <alignment horizontal="center"/>
      <protection/>
    </xf>
    <xf numFmtId="0" fontId="4" fillId="34" borderId="28" xfId="56" applyFont="1" applyFill="1" applyBorder="1" applyAlignment="1">
      <alignment horizontal="center"/>
      <protection/>
    </xf>
    <xf numFmtId="0" fontId="2" fillId="0" borderId="29" xfId="56" applyBorder="1">
      <alignment/>
      <protection/>
    </xf>
    <xf numFmtId="0" fontId="2" fillId="0" borderId="30" xfId="56" applyBorder="1">
      <alignment/>
      <protection/>
    </xf>
    <xf numFmtId="0" fontId="3" fillId="0" borderId="31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/>
      <protection/>
    </xf>
    <xf numFmtId="0" fontId="4" fillId="0" borderId="29" xfId="56" applyFont="1" applyBorder="1" applyAlignment="1">
      <alignment horizontal="center"/>
      <protection/>
    </xf>
    <xf numFmtId="0" fontId="3" fillId="0" borderId="0" xfId="56" applyFont="1" applyBorder="1" applyAlignment="1">
      <alignment horizontal="center"/>
      <protection/>
    </xf>
    <xf numFmtId="0" fontId="4" fillId="34" borderId="33" xfId="56" applyFont="1" applyFill="1" applyBorder="1" applyAlignment="1">
      <alignment horizontal="center"/>
      <protection/>
    </xf>
    <xf numFmtId="0" fontId="2" fillId="0" borderId="21" xfId="56" applyBorder="1">
      <alignment/>
      <protection/>
    </xf>
    <xf numFmtId="0" fontId="4" fillId="0" borderId="30" xfId="56" applyFont="1" applyBorder="1" applyAlignment="1">
      <alignment horizontal="center"/>
      <protection/>
    </xf>
    <xf numFmtId="0" fontId="2" fillId="0" borderId="34" xfId="56" applyBorder="1">
      <alignment/>
      <protection/>
    </xf>
    <xf numFmtId="0" fontId="2" fillId="0" borderId="35" xfId="56" applyBorder="1">
      <alignment/>
      <protection/>
    </xf>
    <xf numFmtId="0" fontId="3" fillId="0" borderId="36" xfId="56" applyFont="1" applyBorder="1">
      <alignment/>
      <protection/>
    </xf>
    <xf numFmtId="0" fontId="3" fillId="0" borderId="29" xfId="56" applyFont="1" applyBorder="1">
      <alignment/>
      <protection/>
    </xf>
    <xf numFmtId="0" fontId="3" fillId="0" borderId="30" xfId="56" applyFont="1" applyBorder="1">
      <alignment/>
      <protection/>
    </xf>
    <xf numFmtId="0" fontId="3" fillId="0" borderId="37" xfId="56" applyFont="1" applyBorder="1" applyAlignment="1">
      <alignment horizontal="center"/>
      <protection/>
    </xf>
    <xf numFmtId="0" fontId="4" fillId="35" borderId="36" xfId="56" applyFont="1" applyFill="1" applyBorder="1" applyAlignment="1">
      <alignment horizontal="center"/>
      <protection/>
    </xf>
    <xf numFmtId="0" fontId="4" fillId="35" borderId="32" xfId="56" applyFont="1" applyFill="1" applyBorder="1" applyAlignment="1">
      <alignment horizontal="center"/>
      <protection/>
    </xf>
    <xf numFmtId="0" fontId="4" fillId="35" borderId="38" xfId="56" applyFont="1" applyFill="1" applyBorder="1" applyAlignment="1">
      <alignment horizontal="center"/>
      <protection/>
    </xf>
    <xf numFmtId="0" fontId="4" fillId="35" borderId="15" xfId="56" applyFont="1" applyFill="1" applyBorder="1" applyAlignment="1">
      <alignment horizontal="center"/>
      <protection/>
    </xf>
    <xf numFmtId="0" fontId="4" fillId="35" borderId="39" xfId="56" applyFont="1" applyFill="1" applyBorder="1" applyAlignment="1">
      <alignment horizontal="center"/>
      <protection/>
    </xf>
    <xf numFmtId="0" fontId="4" fillId="35" borderId="40" xfId="56" applyFont="1" applyFill="1" applyBorder="1" applyAlignment="1">
      <alignment horizontal="center"/>
      <protection/>
    </xf>
    <xf numFmtId="0" fontId="2" fillId="35" borderId="32" xfId="56" applyFill="1" applyBorder="1">
      <alignment/>
      <protection/>
    </xf>
    <xf numFmtId="0" fontId="4" fillId="35" borderId="30" xfId="56" applyFont="1" applyFill="1" applyBorder="1" applyAlignment="1">
      <alignment horizontal="center"/>
      <protection/>
    </xf>
    <xf numFmtId="0" fontId="4" fillId="35" borderId="16" xfId="56" applyFont="1" applyFill="1" applyBorder="1" applyAlignment="1">
      <alignment horizontal="center"/>
      <protection/>
    </xf>
    <xf numFmtId="0" fontId="4" fillId="35" borderId="40" xfId="56" applyFont="1" applyFill="1" applyBorder="1">
      <alignment/>
      <protection/>
    </xf>
    <xf numFmtId="0" fontId="2" fillId="35" borderId="41" xfId="56" applyFill="1" applyBorder="1">
      <alignment/>
      <protection/>
    </xf>
    <xf numFmtId="0" fontId="4" fillId="35" borderId="15" xfId="56" applyFont="1" applyFill="1" applyBorder="1">
      <alignment/>
      <protection/>
    </xf>
    <xf numFmtId="0" fontId="4" fillId="35" borderId="16" xfId="56" applyFont="1" applyFill="1" applyBorder="1">
      <alignment/>
      <protection/>
    </xf>
    <xf numFmtId="0" fontId="2" fillId="36" borderId="30" xfId="56" applyFill="1" applyBorder="1">
      <alignment/>
      <protection/>
    </xf>
    <xf numFmtId="0" fontId="2" fillId="36" borderId="32" xfId="56" applyFill="1" applyBorder="1">
      <alignment/>
      <protection/>
    </xf>
    <xf numFmtId="0" fontId="2" fillId="36" borderId="29" xfId="56" applyFill="1" applyBorder="1">
      <alignment/>
      <protection/>
    </xf>
    <xf numFmtId="3" fontId="2" fillId="36" borderId="32" xfId="56" applyNumberFormat="1" applyFill="1" applyBorder="1">
      <alignment/>
      <protection/>
    </xf>
    <xf numFmtId="3" fontId="2" fillId="0" borderId="34" xfId="56" applyNumberFormat="1" applyBorder="1">
      <alignment/>
      <protection/>
    </xf>
    <xf numFmtId="0" fontId="2" fillId="0" borderId="10" xfId="56" applyFill="1" applyBorder="1">
      <alignment/>
      <protection/>
    </xf>
    <xf numFmtId="0" fontId="2" fillId="0" borderId="12" xfId="56" applyFill="1" applyBorder="1">
      <alignment/>
      <protection/>
    </xf>
    <xf numFmtId="0" fontId="4" fillId="35" borderId="10" xfId="56" applyFont="1" applyFill="1" applyBorder="1" applyAlignment="1">
      <alignment horizontal="center"/>
      <protection/>
    </xf>
    <xf numFmtId="0" fontId="3" fillId="0" borderId="0" xfId="56" applyFont="1" applyFill="1">
      <alignment/>
      <protection/>
    </xf>
    <xf numFmtId="0" fontId="2" fillId="0" borderId="0" xfId="56" applyFill="1">
      <alignment/>
      <protection/>
    </xf>
    <xf numFmtId="0" fontId="2" fillId="35" borderId="32" xfId="56" applyFont="1" applyFill="1" applyBorder="1">
      <alignment/>
      <protection/>
    </xf>
    <xf numFmtId="0" fontId="4" fillId="35" borderId="29" xfId="56" applyFont="1" applyFill="1" applyBorder="1" applyAlignment="1">
      <alignment horizontal="center"/>
      <protection/>
    </xf>
    <xf numFmtId="0" fontId="3" fillId="0" borderId="10" xfId="56" applyFont="1" applyFill="1" applyBorder="1" applyAlignment="1">
      <alignment horizontal="center"/>
      <protection/>
    </xf>
    <xf numFmtId="0" fontId="2" fillId="0" borderId="24" xfId="56" applyFill="1" applyBorder="1">
      <alignment/>
      <protection/>
    </xf>
    <xf numFmtId="0" fontId="2" fillId="0" borderId="22" xfId="56" applyFill="1" applyBorder="1">
      <alignment/>
      <protection/>
    </xf>
    <xf numFmtId="0" fontId="2" fillId="0" borderId="21" xfId="56" applyFill="1" applyBorder="1">
      <alignment/>
      <protection/>
    </xf>
    <xf numFmtId="0" fontId="2" fillId="0" borderId="35" xfId="56" applyFill="1" applyBorder="1">
      <alignment/>
      <protection/>
    </xf>
    <xf numFmtId="0" fontId="2" fillId="0" borderId="42" xfId="56" applyFill="1" applyBorder="1">
      <alignment/>
      <protection/>
    </xf>
    <xf numFmtId="0" fontId="2" fillId="0" borderId="43" xfId="56" applyFill="1" applyBorder="1">
      <alignment/>
      <protection/>
    </xf>
    <xf numFmtId="0" fontId="2" fillId="0" borderId="44" xfId="56" applyFill="1" applyBorder="1">
      <alignment/>
      <protection/>
    </xf>
    <xf numFmtId="0" fontId="2" fillId="0" borderId="45" xfId="56" applyFill="1" applyBorder="1">
      <alignment/>
      <protection/>
    </xf>
    <xf numFmtId="0" fontId="2" fillId="0" borderId="46" xfId="56" applyFill="1" applyBorder="1">
      <alignment/>
      <protection/>
    </xf>
    <xf numFmtId="0" fontId="2" fillId="0" borderId="23" xfId="56" applyFill="1" applyBorder="1">
      <alignment/>
      <protection/>
    </xf>
    <xf numFmtId="0" fontId="2" fillId="0" borderId="29" xfId="56" applyFill="1" applyBorder="1">
      <alignment/>
      <protection/>
    </xf>
    <xf numFmtId="0" fontId="2" fillId="0" borderId="34" xfId="56" applyFill="1" applyBorder="1">
      <alignment/>
      <protection/>
    </xf>
    <xf numFmtId="0" fontId="4" fillId="36" borderId="29" xfId="56" applyFont="1" applyFill="1" applyBorder="1" applyAlignment="1">
      <alignment/>
      <protection/>
    </xf>
    <xf numFmtId="0" fontId="7" fillId="36" borderId="30" xfId="56" applyFont="1" applyFill="1" applyBorder="1">
      <alignment/>
      <protection/>
    </xf>
    <xf numFmtId="0" fontId="4" fillId="0" borderId="29" xfId="56" applyFont="1" applyFill="1" applyBorder="1" applyAlignment="1">
      <alignment horizontal="center"/>
      <protection/>
    </xf>
    <xf numFmtId="0" fontId="3" fillId="0" borderId="29" xfId="56" applyFont="1" applyFill="1" applyBorder="1">
      <alignment/>
      <protection/>
    </xf>
    <xf numFmtId="0" fontId="2" fillId="0" borderId="21" xfId="56" applyBorder="1" applyAlignment="1">
      <alignment horizontal="right"/>
      <protection/>
    </xf>
    <xf numFmtId="0" fontId="2" fillId="0" borderId="10" xfId="56" applyFill="1" applyBorder="1" applyAlignment="1">
      <alignment horizontal="right"/>
      <protection/>
    </xf>
    <xf numFmtId="0" fontId="2" fillId="0" borderId="24" xfId="56" applyFill="1" applyBorder="1" applyAlignment="1">
      <alignment horizontal="right"/>
      <protection/>
    </xf>
    <xf numFmtId="0" fontId="2" fillId="0" borderId="25" xfId="56" applyFill="1" applyBorder="1" applyAlignment="1">
      <alignment horizontal="right"/>
      <protection/>
    </xf>
    <xf numFmtId="0" fontId="2" fillId="0" borderId="21" xfId="56" applyFill="1" applyBorder="1" applyAlignment="1">
      <alignment horizontal="right"/>
      <protection/>
    </xf>
    <xf numFmtId="0" fontId="2" fillId="0" borderId="35" xfId="56" applyFill="1" applyBorder="1" applyAlignment="1">
      <alignment horizontal="right"/>
      <protection/>
    </xf>
    <xf numFmtId="0" fontId="2" fillId="0" borderId="12" xfId="56" applyFill="1" applyBorder="1" applyAlignment="1">
      <alignment horizontal="right"/>
      <protection/>
    </xf>
    <xf numFmtId="0" fontId="2" fillId="35" borderId="39" xfId="56" applyFill="1" applyBorder="1" applyAlignment="1">
      <alignment horizontal="right"/>
      <protection/>
    </xf>
    <xf numFmtId="0" fontId="2" fillId="35" borderId="32" xfId="56" applyFill="1" applyBorder="1" applyAlignment="1">
      <alignment horizontal="right"/>
      <protection/>
    </xf>
    <xf numFmtId="3" fontId="2" fillId="36" borderId="36" xfId="56" applyNumberFormat="1" applyFill="1" applyBorder="1">
      <alignment/>
      <protection/>
    </xf>
    <xf numFmtId="3" fontId="2" fillId="36" borderId="30" xfId="56" applyNumberFormat="1" applyFill="1" applyBorder="1">
      <alignment/>
      <protection/>
    </xf>
    <xf numFmtId="3" fontId="2" fillId="36" borderId="30" xfId="56" applyNumberFormat="1" applyFont="1" applyFill="1" applyBorder="1" applyAlignment="1">
      <alignment/>
      <protection/>
    </xf>
    <xf numFmtId="3" fontId="2" fillId="36" borderId="32" xfId="56" applyNumberFormat="1" applyFont="1" applyFill="1" applyBorder="1" applyAlignment="1">
      <alignment/>
      <protection/>
    </xf>
    <xf numFmtId="0" fontId="4" fillId="34" borderId="32" xfId="56" applyFont="1" applyFill="1" applyBorder="1" applyAlignment="1">
      <alignment horizontal="center"/>
      <protection/>
    </xf>
    <xf numFmtId="0" fontId="4" fillId="34" borderId="29" xfId="56" applyFont="1" applyFill="1" applyBorder="1" applyAlignment="1">
      <alignment horizontal="center"/>
      <protection/>
    </xf>
    <xf numFmtId="3" fontId="2" fillId="35" borderId="36" xfId="56" applyNumberFormat="1" applyFill="1" applyBorder="1">
      <alignment/>
      <protection/>
    </xf>
    <xf numFmtId="0" fontId="2" fillId="36" borderId="32" xfId="56" applyFill="1" applyBorder="1" applyAlignment="1">
      <alignment horizontal="right"/>
      <protection/>
    </xf>
    <xf numFmtId="0" fontId="2" fillId="0" borderId="0" xfId="56" applyFont="1">
      <alignment/>
      <protection/>
    </xf>
    <xf numFmtId="0" fontId="2" fillId="0" borderId="0" xfId="56" applyFill="1" applyAlignment="1">
      <alignment/>
      <protection/>
    </xf>
    <xf numFmtId="0" fontId="5" fillId="35" borderId="47" xfId="56" applyFont="1" applyFill="1" applyBorder="1" applyAlignment="1">
      <alignment horizontal="left"/>
      <protection/>
    </xf>
    <xf numFmtId="0" fontId="5" fillId="35" borderId="48" xfId="56" applyFont="1" applyFill="1" applyBorder="1" applyAlignment="1">
      <alignment horizontal="left"/>
      <protection/>
    </xf>
    <xf numFmtId="0" fontId="5" fillId="35" borderId="0" xfId="56" applyFont="1" applyFill="1" applyBorder="1" applyAlignment="1">
      <alignment horizontal="left"/>
      <protection/>
    </xf>
    <xf numFmtId="0" fontId="6" fillId="37" borderId="29" xfId="56" applyFont="1" applyFill="1" applyBorder="1" applyAlignment="1">
      <alignment/>
      <protection/>
    </xf>
    <xf numFmtId="0" fontId="6" fillId="37" borderId="49" xfId="56" applyFont="1" applyFill="1" applyBorder="1" applyAlignment="1">
      <alignment/>
      <protection/>
    </xf>
    <xf numFmtId="0" fontId="2" fillId="38" borderId="21" xfId="56" applyFill="1" applyBorder="1">
      <alignment/>
      <protection/>
    </xf>
    <xf numFmtId="0" fontId="2" fillId="38" borderId="50" xfId="56" applyFill="1" applyBorder="1">
      <alignment/>
      <protection/>
    </xf>
    <xf numFmtId="3" fontId="2" fillId="38" borderId="21" xfId="56" applyNumberFormat="1" applyFill="1" applyBorder="1">
      <alignment/>
      <protection/>
    </xf>
    <xf numFmtId="0" fontId="2" fillId="38" borderId="21" xfId="56" applyFill="1" applyBorder="1" applyAlignment="1">
      <alignment horizontal="right"/>
      <protection/>
    </xf>
    <xf numFmtId="3" fontId="2" fillId="38" borderId="21" xfId="56" applyNumberFormat="1" applyFill="1" applyBorder="1" applyAlignment="1">
      <alignment horizontal="right"/>
      <protection/>
    </xf>
    <xf numFmtId="3" fontId="2" fillId="38" borderId="35" xfId="56" applyNumberFormat="1" applyFill="1" applyBorder="1" applyAlignment="1">
      <alignment horizontal="right"/>
      <protection/>
    </xf>
    <xf numFmtId="3" fontId="2" fillId="38" borderId="50" xfId="56" applyNumberFormat="1" applyFill="1" applyBorder="1">
      <alignment/>
      <protection/>
    </xf>
    <xf numFmtId="3" fontId="4" fillId="36" borderId="29" xfId="56" applyNumberFormat="1" applyFont="1" applyFill="1" applyBorder="1" applyAlignment="1">
      <alignment/>
      <protection/>
    </xf>
    <xf numFmtId="4" fontId="2" fillId="36" borderId="32" xfId="56" applyNumberFormat="1" applyFont="1" applyFill="1" applyBorder="1" applyAlignment="1">
      <alignment/>
      <protection/>
    </xf>
    <xf numFmtId="0" fontId="3" fillId="39" borderId="51" xfId="56" applyFont="1" applyFill="1" applyBorder="1" applyAlignment="1">
      <alignment horizontal="center"/>
      <protection/>
    </xf>
    <xf numFmtId="0" fontId="8" fillId="0" borderId="0" xfId="56" applyFont="1" applyFill="1" applyAlignment="1">
      <alignment horizontal="left"/>
      <protection/>
    </xf>
    <xf numFmtId="4" fontId="2" fillId="36" borderId="29" xfId="56" applyNumberFormat="1" applyFill="1" applyBorder="1">
      <alignment/>
      <protection/>
    </xf>
    <xf numFmtId="4" fontId="2" fillId="36" borderId="32" xfId="56" applyNumberFormat="1" applyFill="1" applyBorder="1">
      <alignment/>
      <protection/>
    </xf>
    <xf numFmtId="0" fontId="2" fillId="0" borderId="21" xfId="56" applyNumberFormat="1" applyBorder="1" applyAlignment="1">
      <alignment horizontal="right"/>
      <protection/>
    </xf>
    <xf numFmtId="0" fontId="2" fillId="0" borderId="24" xfId="56" applyNumberFormat="1" applyFill="1" applyBorder="1" applyAlignment="1">
      <alignment horizontal="right"/>
      <protection/>
    </xf>
    <xf numFmtId="0" fontId="2" fillId="0" borderId="25" xfId="56" applyNumberFormat="1" applyFill="1" applyBorder="1" applyAlignment="1">
      <alignment horizontal="right"/>
      <protection/>
    </xf>
    <xf numFmtId="0" fontId="2" fillId="35" borderId="39" xfId="56" applyNumberFormat="1" applyFill="1" applyBorder="1" applyAlignment="1">
      <alignment horizontal="right"/>
      <protection/>
    </xf>
    <xf numFmtId="164" fontId="2" fillId="0" borderId="0" xfId="56" applyNumberFormat="1">
      <alignment/>
      <protection/>
    </xf>
    <xf numFmtId="0" fontId="3" fillId="39" borderId="52" xfId="56" applyFont="1" applyFill="1" applyBorder="1" applyAlignment="1">
      <alignment horizontal="center"/>
      <protection/>
    </xf>
    <xf numFmtId="0" fontId="3" fillId="39" borderId="24" xfId="56" applyFont="1" applyFill="1" applyBorder="1" applyAlignment="1">
      <alignment horizontal="center"/>
      <protection/>
    </xf>
    <xf numFmtId="0" fontId="3" fillId="39" borderId="45" xfId="56" applyFont="1" applyFill="1" applyBorder="1" applyAlignment="1">
      <alignment horizontal="center"/>
      <protection/>
    </xf>
    <xf numFmtId="0" fontId="3" fillId="39" borderId="53" xfId="56" applyFont="1" applyFill="1" applyBorder="1" applyAlignment="1">
      <alignment horizontal="center"/>
      <protection/>
    </xf>
    <xf numFmtId="0" fontId="3" fillId="39" borderId="47" xfId="56" applyFont="1" applyFill="1" applyBorder="1" applyAlignment="1">
      <alignment horizontal="center"/>
      <protection/>
    </xf>
    <xf numFmtId="0" fontId="3" fillId="39" borderId="35" xfId="56" applyFont="1" applyFill="1" applyBorder="1" applyAlignment="1">
      <alignment horizontal="center"/>
      <protection/>
    </xf>
    <xf numFmtId="0" fontId="3" fillId="39" borderId="22" xfId="56" applyFont="1" applyFill="1" applyBorder="1" applyAlignment="1">
      <alignment horizontal="center"/>
      <protection/>
    </xf>
    <xf numFmtId="0" fontId="3" fillId="39" borderId="54" xfId="56" applyFont="1" applyFill="1" applyBorder="1" applyAlignment="1">
      <alignment horizontal="center"/>
      <protection/>
    </xf>
    <xf numFmtId="0" fontId="3" fillId="39" borderId="55" xfId="56" applyFont="1" applyFill="1" applyBorder="1" applyAlignment="1">
      <alignment horizontal="center"/>
      <protection/>
    </xf>
    <xf numFmtId="0" fontId="3" fillId="39" borderId="13" xfId="56" applyFont="1" applyFill="1" applyBorder="1" applyAlignment="1">
      <alignment horizontal="center"/>
      <protection/>
    </xf>
    <xf numFmtId="0" fontId="3" fillId="39" borderId="56" xfId="56" applyFont="1" applyFill="1" applyBorder="1" applyAlignment="1">
      <alignment horizontal="center"/>
      <protection/>
    </xf>
    <xf numFmtId="0" fontId="2" fillId="0" borderId="42" xfId="56" applyFill="1" applyBorder="1" applyAlignment="1">
      <alignment horizontal="right"/>
      <protection/>
    </xf>
    <xf numFmtId="0" fontId="2" fillId="39" borderId="22" xfId="56" applyFill="1" applyBorder="1" applyAlignment="1">
      <alignment horizontal="right"/>
      <protection/>
    </xf>
    <xf numFmtId="0" fontId="6" fillId="37" borderId="57" xfId="56" applyFont="1" applyFill="1" applyBorder="1" applyAlignment="1">
      <alignment horizontal="right"/>
      <protection/>
    </xf>
    <xf numFmtId="0" fontId="5" fillId="35" borderId="0" xfId="56" applyFont="1" applyFill="1" applyBorder="1" applyAlignment="1">
      <alignment horizontal="right"/>
      <protection/>
    </xf>
    <xf numFmtId="0" fontId="3" fillId="33" borderId="10" xfId="56" applyFont="1" applyFill="1" applyBorder="1" applyAlignment="1">
      <alignment horizontal="right"/>
      <protection/>
    </xf>
    <xf numFmtId="0" fontId="4" fillId="34" borderId="58" xfId="56" applyFont="1" applyFill="1" applyBorder="1" applyAlignment="1">
      <alignment horizontal="right"/>
      <protection/>
    </xf>
    <xf numFmtId="14" fontId="4" fillId="34" borderId="59" xfId="56" applyNumberFormat="1" applyFont="1" applyFill="1" applyBorder="1" applyAlignment="1">
      <alignment horizontal="right"/>
      <protection/>
    </xf>
    <xf numFmtId="0" fontId="3" fillId="0" borderId="0" xfId="56" applyFont="1" applyBorder="1" applyAlignment="1">
      <alignment horizontal="right"/>
      <protection/>
    </xf>
    <xf numFmtId="0" fontId="2" fillId="0" borderId="0" xfId="56" applyAlignment="1">
      <alignment horizontal="right"/>
      <protection/>
    </xf>
    <xf numFmtId="0" fontId="2" fillId="0" borderId="36" xfId="56" applyBorder="1" applyAlignment="1">
      <alignment horizontal="right"/>
      <protection/>
    </xf>
    <xf numFmtId="0" fontId="2" fillId="0" borderId="34" xfId="56" applyBorder="1" applyAlignment="1">
      <alignment horizontal="right"/>
      <protection/>
    </xf>
    <xf numFmtId="0" fontId="4" fillId="0" borderId="36" xfId="56" applyFont="1" applyBorder="1" applyAlignment="1">
      <alignment horizontal="right"/>
      <protection/>
    </xf>
    <xf numFmtId="0" fontId="2" fillId="0" borderId="15" xfId="56" applyBorder="1" applyAlignment="1">
      <alignment horizontal="right"/>
      <protection/>
    </xf>
    <xf numFmtId="0" fontId="3" fillId="0" borderId="29" xfId="56" applyFont="1" applyBorder="1" applyAlignment="1">
      <alignment horizontal="right"/>
      <protection/>
    </xf>
    <xf numFmtId="15" fontId="4" fillId="34" borderId="29" xfId="56" applyNumberFormat="1" applyFont="1" applyFill="1" applyBorder="1" applyAlignment="1">
      <alignment horizontal="right"/>
      <protection/>
    </xf>
    <xf numFmtId="0" fontId="4" fillId="36" borderId="36" xfId="56" applyFont="1" applyFill="1" applyBorder="1" applyAlignment="1">
      <alignment horizontal="right"/>
      <protection/>
    </xf>
    <xf numFmtId="0" fontId="3" fillId="0" borderId="0" xfId="56" applyFont="1" applyAlignment="1">
      <alignment horizontal="right"/>
      <protection/>
    </xf>
    <xf numFmtId="0" fontId="0" fillId="0" borderId="0" xfId="0" applyAlignment="1">
      <alignment horizontal="right"/>
    </xf>
    <xf numFmtId="0" fontId="2" fillId="0" borderId="45" xfId="56" applyNumberFormat="1" applyFill="1" applyBorder="1" applyAlignment="1">
      <alignment horizontal="right"/>
      <protection/>
    </xf>
    <xf numFmtId="0" fontId="2" fillId="39" borderId="23" xfId="56" applyFill="1" applyBorder="1" applyAlignment="1">
      <alignment horizontal="right"/>
      <protection/>
    </xf>
    <xf numFmtId="0" fontId="47" fillId="0" borderId="0" xfId="0" applyFont="1" applyAlignment="1">
      <alignment horizontal="center"/>
    </xf>
    <xf numFmtId="0" fontId="2" fillId="0" borderId="23" xfId="56" applyFont="1" applyFill="1" applyBorder="1">
      <alignment/>
      <protection/>
    </xf>
    <xf numFmtId="14" fontId="2" fillId="0" borderId="0" xfId="56" applyNumberFormat="1" applyFont="1" applyFill="1">
      <alignment/>
      <protection/>
    </xf>
    <xf numFmtId="0" fontId="2" fillId="0" borderId="0" xfId="56" applyFont="1" applyAlignment="1">
      <alignment horizontal="center"/>
      <protection/>
    </xf>
    <xf numFmtId="0" fontId="2" fillId="0" borderId="0" xfId="56" applyFont="1" applyAlignment="1">
      <alignment horizontal="left"/>
      <protection/>
    </xf>
    <xf numFmtId="0" fontId="2" fillId="34" borderId="10" xfId="56" applyFont="1" applyFill="1" applyBorder="1" applyAlignment="1">
      <alignment horizontal="center"/>
      <protection/>
    </xf>
    <xf numFmtId="0" fontId="2" fillId="34" borderId="33" xfId="56" applyFont="1" applyFill="1" applyBorder="1" applyAlignment="1">
      <alignment horizontal="center"/>
      <protection/>
    </xf>
    <xf numFmtId="14" fontId="3" fillId="34" borderId="33" xfId="56" applyNumberFormat="1" applyFont="1" applyFill="1" applyBorder="1" applyAlignment="1">
      <alignment horizontal="center"/>
      <protection/>
    </xf>
    <xf numFmtId="0" fontId="3" fillId="34" borderId="10" xfId="56" applyFont="1" applyFill="1" applyBorder="1" applyAlignment="1">
      <alignment horizontal="center"/>
      <protection/>
    </xf>
    <xf numFmtId="0" fontId="3" fillId="34" borderId="33" xfId="56" applyFont="1" applyFill="1" applyBorder="1" applyAlignment="1">
      <alignment horizontal="center"/>
      <protection/>
    </xf>
    <xf numFmtId="0" fontId="3" fillId="34" borderId="11" xfId="56" applyFont="1" applyFill="1" applyBorder="1" applyAlignment="1">
      <alignment horizontal="center"/>
      <protection/>
    </xf>
    <xf numFmtId="0" fontId="3" fillId="35" borderId="32" xfId="56" applyFont="1" applyFill="1" applyBorder="1" applyAlignment="1">
      <alignment horizontal="center"/>
      <protection/>
    </xf>
    <xf numFmtId="0" fontId="3" fillId="35" borderId="36" xfId="56" applyFont="1" applyFill="1" applyBorder="1" applyAlignment="1">
      <alignment horizontal="center"/>
      <protection/>
    </xf>
    <xf numFmtId="0" fontId="2" fillId="0" borderId="21" xfId="56" applyBorder="1" applyAlignment="1">
      <alignment horizontal="center"/>
      <protection/>
    </xf>
    <xf numFmtId="0" fontId="2" fillId="0" borderId="24" xfId="56" applyFill="1" applyBorder="1" applyAlignment="1">
      <alignment horizontal="center"/>
      <protection/>
    </xf>
    <xf numFmtId="0" fontId="2" fillId="0" borderId="45" xfId="56" applyFill="1" applyBorder="1" applyAlignment="1">
      <alignment horizontal="center"/>
      <protection/>
    </xf>
    <xf numFmtId="0" fontId="2" fillId="0" borderId="25" xfId="56" applyFill="1" applyBorder="1" applyAlignment="1">
      <alignment horizontal="center"/>
      <protection/>
    </xf>
    <xf numFmtId="0" fontId="2" fillId="0" borderId="21" xfId="56" applyFill="1" applyBorder="1" applyAlignment="1">
      <alignment horizontal="center"/>
      <protection/>
    </xf>
    <xf numFmtId="0" fontId="2" fillId="0" borderId="35" xfId="56" applyFill="1" applyBorder="1" applyAlignment="1">
      <alignment horizontal="center"/>
      <protection/>
    </xf>
    <xf numFmtId="0" fontId="2" fillId="0" borderId="22" xfId="56" applyFill="1" applyBorder="1" applyAlignment="1">
      <alignment horizontal="center"/>
      <protection/>
    </xf>
    <xf numFmtId="0" fontId="2" fillId="0" borderId="23" xfId="56" applyFill="1" applyBorder="1" applyAlignment="1">
      <alignment horizontal="center"/>
      <protection/>
    </xf>
    <xf numFmtId="0" fontId="2" fillId="0" borderId="54" xfId="56" applyFill="1" applyBorder="1" applyAlignment="1">
      <alignment horizontal="center"/>
      <protection/>
    </xf>
    <xf numFmtId="0" fontId="9" fillId="35" borderId="39" xfId="56" applyFont="1" applyFill="1" applyBorder="1" applyAlignment="1">
      <alignment horizontal="center"/>
      <protection/>
    </xf>
    <xf numFmtId="0" fontId="9" fillId="35" borderId="32" xfId="56" applyFont="1" applyFill="1" applyBorder="1" applyAlignment="1">
      <alignment horizontal="center"/>
      <protection/>
    </xf>
    <xf numFmtId="0" fontId="9" fillId="35" borderId="36" xfId="56" applyFont="1" applyFill="1" applyBorder="1" applyAlignment="1">
      <alignment horizontal="center"/>
      <protection/>
    </xf>
    <xf numFmtId="0" fontId="9" fillId="36" borderId="38" xfId="56" applyFont="1" applyFill="1" applyBorder="1" applyAlignment="1">
      <alignment horizontal="center"/>
      <protection/>
    </xf>
    <xf numFmtId="0" fontId="2" fillId="38" borderId="21" xfId="56" applyFont="1" applyFill="1" applyBorder="1" applyAlignment="1">
      <alignment horizontal="center"/>
      <protection/>
    </xf>
    <xf numFmtId="3" fontId="9" fillId="35" borderId="39" xfId="56" applyNumberFormat="1" applyFont="1" applyFill="1" applyBorder="1" applyAlignment="1">
      <alignment horizontal="right"/>
      <protection/>
    </xf>
    <xf numFmtId="164" fontId="2" fillId="36" borderId="29" xfId="56" applyNumberFormat="1" applyFill="1" applyBorder="1">
      <alignment/>
      <protection/>
    </xf>
    <xf numFmtId="0" fontId="9" fillId="35" borderId="39" xfId="56" applyFont="1" applyFill="1" applyBorder="1" applyAlignment="1">
      <alignment horizontal="right"/>
      <protection/>
    </xf>
    <xf numFmtId="0" fontId="9" fillId="35" borderId="0" xfId="56" applyFont="1" applyFill="1" applyBorder="1" applyAlignment="1">
      <alignment horizontal="center"/>
      <protection/>
    </xf>
    <xf numFmtId="3" fontId="9" fillId="35" borderId="32" xfId="56" applyNumberFormat="1" applyFont="1" applyFill="1" applyBorder="1" applyAlignment="1">
      <alignment horizontal="right"/>
      <protection/>
    </xf>
    <xf numFmtId="0" fontId="9" fillId="35" borderId="60" xfId="56" applyFont="1" applyFill="1" applyBorder="1" applyAlignment="1">
      <alignment horizontal="right"/>
      <protection/>
    </xf>
    <xf numFmtId="0" fontId="2" fillId="38" borderId="21" xfId="56" applyFill="1" applyBorder="1" applyAlignment="1">
      <alignment horizontal="center"/>
      <protection/>
    </xf>
    <xf numFmtId="0" fontId="9" fillId="35" borderId="29" xfId="56" applyFont="1" applyFill="1" applyBorder="1" applyAlignment="1">
      <alignment horizontal="center"/>
      <protection/>
    </xf>
    <xf numFmtId="3" fontId="9" fillId="35" borderId="29" xfId="56" applyNumberFormat="1" applyFont="1" applyFill="1" applyBorder="1">
      <alignment/>
      <protection/>
    </xf>
    <xf numFmtId="3" fontId="9" fillId="35" borderId="32" xfId="56" applyNumberFormat="1" applyFont="1" applyFill="1" applyBorder="1">
      <alignment/>
      <protection/>
    </xf>
    <xf numFmtId="3" fontId="9" fillId="35" borderId="30" xfId="56" applyNumberFormat="1" applyFont="1" applyFill="1" applyBorder="1">
      <alignment/>
      <protection/>
    </xf>
    <xf numFmtId="0" fontId="9" fillId="35" borderId="32" xfId="56" applyFont="1" applyFill="1" applyBorder="1">
      <alignment/>
      <protection/>
    </xf>
    <xf numFmtId="0" fontId="9" fillId="40" borderId="29" xfId="56" applyFont="1" applyFill="1" applyBorder="1" applyAlignment="1">
      <alignment horizontal="center"/>
      <protection/>
    </xf>
    <xf numFmtId="3" fontId="9" fillId="40" borderId="32" xfId="56" applyNumberFormat="1" applyFont="1" applyFill="1" applyBorder="1">
      <alignment/>
      <protection/>
    </xf>
    <xf numFmtId="3" fontId="9" fillId="40" borderId="29" xfId="56" applyNumberFormat="1" applyFont="1" applyFill="1" applyBorder="1">
      <alignment/>
      <protection/>
    </xf>
    <xf numFmtId="0" fontId="9" fillId="36" borderId="29" xfId="56" applyFont="1" applyFill="1" applyBorder="1">
      <alignment/>
      <protection/>
    </xf>
    <xf numFmtId="0" fontId="9" fillId="36" borderId="36" xfId="56" applyFont="1" applyFill="1" applyBorder="1" applyAlignment="1">
      <alignment horizontal="center"/>
      <protection/>
    </xf>
    <xf numFmtId="0" fontId="9" fillId="36" borderId="29" xfId="56" applyFont="1" applyFill="1" applyBorder="1" applyAlignment="1">
      <alignment horizontal="center"/>
      <protection/>
    </xf>
    <xf numFmtId="0" fontId="9" fillId="36" borderId="32" xfId="56" applyFont="1" applyFill="1" applyBorder="1" applyAlignment="1">
      <alignment horizontal="center"/>
      <protection/>
    </xf>
    <xf numFmtId="164" fontId="2" fillId="36" borderId="32" xfId="56" applyNumberFormat="1" applyFill="1" applyBorder="1">
      <alignment/>
      <protection/>
    </xf>
    <xf numFmtId="0" fontId="5" fillId="39" borderId="0" xfId="56" applyFont="1" applyFill="1" applyAlignment="1">
      <alignment horizontal="left"/>
      <protection/>
    </xf>
    <xf numFmtId="0" fontId="5" fillId="39" borderId="0" xfId="56" applyFont="1" applyFill="1">
      <alignment/>
      <protection/>
    </xf>
    <xf numFmtId="0" fontId="10" fillId="39" borderId="0" xfId="56" applyFont="1" applyFill="1">
      <alignment/>
      <protection/>
    </xf>
    <xf numFmtId="0" fontId="10" fillId="0" borderId="0" xfId="56" applyFont="1">
      <alignment/>
      <protection/>
    </xf>
    <xf numFmtId="0" fontId="11" fillId="37" borderId="36" xfId="56" applyFont="1" applyFill="1" applyBorder="1" applyAlignment="1">
      <alignment/>
      <protection/>
    </xf>
    <xf numFmtId="9" fontId="2" fillId="0" borderId="22" xfId="56" applyNumberFormat="1" applyFill="1" applyBorder="1">
      <alignment/>
      <protection/>
    </xf>
    <xf numFmtId="0" fontId="6" fillId="37" borderId="30" xfId="56" applyFont="1" applyFill="1" applyBorder="1" applyAlignment="1">
      <alignment horizontal="center"/>
      <protection/>
    </xf>
    <xf numFmtId="0" fontId="5" fillId="35" borderId="27" xfId="56" applyFont="1" applyFill="1" applyBorder="1" applyAlignment="1">
      <alignment horizontal="center"/>
      <protection/>
    </xf>
    <xf numFmtId="0" fontId="2" fillId="35" borderId="39" xfId="56" applyFill="1" applyBorder="1" applyAlignment="1">
      <alignment horizontal="center"/>
      <protection/>
    </xf>
    <xf numFmtId="0" fontId="4" fillId="36" borderId="36" xfId="56" applyFont="1" applyFill="1" applyBorder="1" applyAlignment="1">
      <alignment horizontal="center"/>
      <protection/>
    </xf>
    <xf numFmtId="0" fontId="2" fillId="0" borderId="0" xfId="56" applyAlignment="1">
      <alignment horizontal="center"/>
      <protection/>
    </xf>
    <xf numFmtId="0" fontId="2" fillId="0" borderId="29" xfId="56" applyBorder="1" applyAlignment="1">
      <alignment horizontal="center"/>
      <protection/>
    </xf>
    <xf numFmtId="0" fontId="2" fillId="35" borderId="38" xfId="56" applyFill="1" applyBorder="1" applyAlignment="1">
      <alignment horizontal="center"/>
      <protection/>
    </xf>
    <xf numFmtId="0" fontId="2" fillId="0" borderId="34" xfId="56" applyBorder="1" applyAlignment="1">
      <alignment horizontal="center"/>
      <protection/>
    </xf>
    <xf numFmtId="0" fontId="2" fillId="35" borderId="29" xfId="56" applyFill="1" applyBorder="1" applyAlignment="1">
      <alignment horizontal="center"/>
      <protection/>
    </xf>
    <xf numFmtId="0" fontId="2" fillId="35" borderId="32" xfId="56" applyFill="1" applyBorder="1" applyAlignment="1">
      <alignment horizontal="center"/>
      <protection/>
    </xf>
    <xf numFmtId="0" fontId="2" fillId="0" borderId="50" xfId="56" applyFill="1" applyBorder="1" applyAlignment="1">
      <alignment horizontal="center"/>
      <protection/>
    </xf>
    <xf numFmtId="0" fontId="3" fillId="0" borderId="29" xfId="56" applyFont="1" applyBorder="1" applyAlignment="1">
      <alignment horizontal="center"/>
      <protection/>
    </xf>
    <xf numFmtId="0" fontId="2" fillId="40" borderId="32" xfId="56" applyFill="1" applyBorder="1" applyAlignment="1">
      <alignment horizontal="center"/>
      <protection/>
    </xf>
    <xf numFmtId="0" fontId="2" fillId="36" borderId="29" xfId="56" applyFill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9" fontId="2" fillId="0" borderId="23" xfId="56" applyNumberFormat="1" applyFont="1" applyFill="1" applyBorder="1">
      <alignment/>
      <protection/>
    </xf>
    <xf numFmtId="9" fontId="2" fillId="0" borderId="23" xfId="56" applyNumberFormat="1" applyFill="1" applyBorder="1">
      <alignment/>
      <protection/>
    </xf>
    <xf numFmtId="0" fontId="2" fillId="40" borderId="34" xfId="56" applyFill="1" applyBorder="1" applyAlignment="1">
      <alignment horizontal="center"/>
      <protection/>
    </xf>
    <xf numFmtId="9" fontId="2" fillId="39" borderId="23" xfId="56" applyNumberFormat="1" applyFill="1" applyBorder="1" applyAlignment="1">
      <alignment horizontal="right"/>
      <protection/>
    </xf>
    <xf numFmtId="9" fontId="2" fillId="0" borderId="22" xfId="56" applyNumberFormat="1" applyFill="1" applyBorder="1" applyAlignment="1">
      <alignment horizontal="right"/>
      <protection/>
    </xf>
    <xf numFmtId="9" fontId="2" fillId="0" borderId="22" xfId="56" applyNumberFormat="1" applyFont="1" applyFill="1" applyBorder="1">
      <alignment/>
      <protection/>
    </xf>
    <xf numFmtId="9" fontId="2" fillId="0" borderId="21" xfId="56" applyNumberFormat="1" applyFill="1" applyBorder="1">
      <alignment/>
      <protection/>
    </xf>
    <xf numFmtId="9" fontId="2" fillId="39" borderId="22" xfId="56" applyNumberFormat="1" applyFill="1" applyBorder="1" applyAlignment="1">
      <alignment horizontal="right"/>
      <protection/>
    </xf>
    <xf numFmtId="0" fontId="2" fillId="0" borderId="50" xfId="56" applyBorder="1" applyAlignment="1">
      <alignment horizontal="center"/>
      <protection/>
    </xf>
    <xf numFmtId="9" fontId="2" fillId="39" borderId="54" xfId="56" applyNumberFormat="1" applyFill="1" applyBorder="1" applyAlignment="1">
      <alignment horizontal="right"/>
      <protection/>
    </xf>
    <xf numFmtId="9" fontId="2" fillId="39" borderId="35" xfId="56" applyNumberFormat="1" applyFill="1" applyBorder="1" applyAlignment="1">
      <alignment horizontal="right"/>
      <protection/>
    </xf>
    <xf numFmtId="0" fontId="2" fillId="38" borderId="50" xfId="56" applyFont="1" applyFill="1" applyBorder="1" applyAlignment="1">
      <alignment horizontal="center"/>
      <protection/>
    </xf>
    <xf numFmtId="9" fontId="2" fillId="35" borderId="39" xfId="56" applyNumberFormat="1" applyFill="1" applyBorder="1" applyAlignment="1">
      <alignment horizontal="right"/>
      <protection/>
    </xf>
    <xf numFmtId="9" fontId="2" fillId="0" borderId="54" xfId="56" applyNumberFormat="1" applyFill="1" applyBorder="1" applyAlignment="1">
      <alignment horizontal="right"/>
      <protection/>
    </xf>
    <xf numFmtId="9" fontId="2" fillId="35" borderId="40" xfId="56" applyNumberFormat="1" applyFill="1" applyBorder="1" applyAlignment="1">
      <alignment horizontal="right"/>
      <protection/>
    </xf>
    <xf numFmtId="0" fontId="3" fillId="39" borderId="10" xfId="56" applyFont="1" applyFill="1" applyBorder="1" applyAlignment="1">
      <alignment horizontal="center"/>
      <protection/>
    </xf>
    <xf numFmtId="0" fontId="2" fillId="0" borderId="45" xfId="56" applyFont="1" applyFill="1" applyBorder="1" applyAlignment="1">
      <alignment horizontal="center"/>
      <protection/>
    </xf>
    <xf numFmtId="0" fontId="2" fillId="0" borderId="32" xfId="56" applyBorder="1" applyAlignment="1">
      <alignment horizontal="center"/>
      <protection/>
    </xf>
    <xf numFmtId="0" fontId="2" fillId="35" borderId="60" xfId="56" applyFill="1" applyBorder="1" applyAlignment="1">
      <alignment horizontal="center"/>
      <protection/>
    </xf>
    <xf numFmtId="0" fontId="0" fillId="0" borderId="54" xfId="0" applyBorder="1" applyAlignment="1">
      <alignment horizontal="center"/>
    </xf>
    <xf numFmtId="9" fontId="2" fillId="0" borderId="23" xfId="56" applyNumberFormat="1" applyFont="1" applyFill="1" applyBorder="1">
      <alignment/>
      <protection/>
    </xf>
    <xf numFmtId="9" fontId="2" fillId="0" borderId="22" xfId="56" applyNumberFormat="1" applyFont="1" applyFill="1" applyBorder="1">
      <alignment/>
      <protection/>
    </xf>
    <xf numFmtId="0" fontId="2" fillId="38" borderId="50" xfId="56" applyFill="1" applyBorder="1" applyAlignment="1">
      <alignment horizontal="center"/>
      <protection/>
    </xf>
    <xf numFmtId="0" fontId="3" fillId="34" borderId="61" xfId="56" applyFont="1" applyFill="1" applyBorder="1" applyAlignment="1">
      <alignment horizontal="center"/>
      <protection/>
    </xf>
    <xf numFmtId="0" fontId="3" fillId="34" borderId="62" xfId="56" applyFont="1" applyFill="1" applyBorder="1" applyAlignment="1">
      <alignment horizontal="center"/>
      <protection/>
    </xf>
    <xf numFmtId="9" fontId="2" fillId="0" borderId="22" xfId="59" applyFont="1" applyFill="1" applyBorder="1" applyAlignment="1">
      <alignment horizontal="left"/>
    </xf>
    <xf numFmtId="9" fontId="2" fillId="0" borderId="22" xfId="56" applyNumberFormat="1" applyFont="1" applyFill="1" applyBorder="1" applyAlignment="1">
      <alignment horizontal="left"/>
      <protection/>
    </xf>
    <xf numFmtId="9" fontId="39" fillId="35" borderId="32" xfId="52" applyNumberFormat="1" applyFill="1" applyBorder="1" applyAlignment="1" applyProtection="1">
      <alignment horizontal="center"/>
      <protection/>
    </xf>
    <xf numFmtId="9" fontId="2" fillId="0" borderId="23" xfId="56" applyNumberFormat="1" applyFont="1" applyFill="1" applyBorder="1" applyAlignment="1">
      <alignment horizontal="lef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PageLayoutView="0" workbookViewId="0" topLeftCell="A34">
      <selection activeCell="K47" sqref="K47"/>
    </sheetView>
  </sheetViews>
  <sheetFormatPr defaultColWidth="9.140625" defaultRowHeight="15"/>
  <cols>
    <col min="1" max="1" width="6.57421875" style="0" customWidth="1"/>
    <col min="2" max="2" width="8.28125" style="0" customWidth="1"/>
    <col min="3" max="3" width="8.28125" style="155" customWidth="1"/>
    <col min="4" max="4" width="6.28125" style="0" customWidth="1"/>
    <col min="5" max="5" width="10.140625" style="226" customWidth="1"/>
    <col min="6" max="6" width="8.8515625" style="0" customWidth="1"/>
    <col min="7" max="7" width="11.7109375" style="0" customWidth="1"/>
    <col min="8" max="8" width="10.140625" style="0" customWidth="1"/>
    <col min="9" max="9" width="7.140625" style="0" bestFit="1" customWidth="1"/>
    <col min="10" max="10" width="10.57421875" style="0" customWidth="1"/>
    <col min="11" max="11" width="5.8515625" style="0" customWidth="1"/>
    <col min="12" max="12" width="9.7109375" style="0" customWidth="1"/>
    <col min="13" max="13" width="7.421875" style="0" customWidth="1"/>
  </cols>
  <sheetData>
    <row r="1" spans="1:15" ht="15.75" thickBot="1">
      <c r="A1" s="209" t="s">
        <v>0</v>
      </c>
      <c r="B1" s="107"/>
      <c r="C1" s="140"/>
      <c r="D1" s="108"/>
      <c r="E1" s="211"/>
      <c r="F1" s="103"/>
      <c r="G1" s="103"/>
      <c r="H1" s="103"/>
      <c r="I1" s="103"/>
      <c r="J1" s="103"/>
      <c r="K1" s="103"/>
      <c r="L1" s="103"/>
      <c r="M1" s="103"/>
      <c r="N1" s="103"/>
      <c r="O1" s="1"/>
    </row>
    <row r="2" spans="1:15" ht="18">
      <c r="A2" s="104" t="s">
        <v>116</v>
      </c>
      <c r="B2" s="105"/>
      <c r="C2" s="141"/>
      <c r="D2" s="106"/>
      <c r="E2" s="212"/>
      <c r="F2" s="119" t="s">
        <v>115</v>
      </c>
      <c r="G2" s="119"/>
      <c r="H2" s="205"/>
      <c r="I2" s="206"/>
      <c r="J2" s="206"/>
      <c r="K2" s="207"/>
      <c r="L2" s="208"/>
      <c r="M2" s="208"/>
      <c r="N2" s="208"/>
      <c r="O2" s="208"/>
    </row>
    <row r="3" spans="1:15" ht="15.75" thickBot="1">
      <c r="A3" s="7"/>
      <c r="B3" s="8"/>
      <c r="C3" s="142">
        <v>1</v>
      </c>
      <c r="D3" s="6">
        <v>2</v>
      </c>
      <c r="E3" s="6">
        <v>3</v>
      </c>
      <c r="F3" s="6">
        <v>4</v>
      </c>
      <c r="G3" s="6"/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1"/>
    </row>
    <row r="4" spans="1:15" ht="15">
      <c r="A4" s="9"/>
      <c r="B4" s="10"/>
      <c r="C4" s="143" t="s">
        <v>1</v>
      </c>
      <c r="D4" s="21" t="s">
        <v>2</v>
      </c>
      <c r="E4" s="21" t="s">
        <v>3</v>
      </c>
      <c r="F4" s="166" t="s">
        <v>1</v>
      </c>
      <c r="G4" s="166" t="s">
        <v>117</v>
      </c>
      <c r="H4" s="166" t="s">
        <v>4</v>
      </c>
      <c r="I4" s="166" t="s">
        <v>5</v>
      </c>
      <c r="J4" s="163" t="s">
        <v>6</v>
      </c>
      <c r="K4" s="22" t="s">
        <v>7</v>
      </c>
      <c r="L4" s="23"/>
      <c r="M4" s="168" t="s">
        <v>8</v>
      </c>
      <c r="N4" s="24" t="s">
        <v>9</v>
      </c>
      <c r="O4" s="1"/>
    </row>
    <row r="5" spans="1:15" ht="15.75" thickBot="1">
      <c r="A5" s="11"/>
      <c r="B5" s="12"/>
      <c r="C5" s="144">
        <v>41913</v>
      </c>
      <c r="D5" s="34" t="s">
        <v>10</v>
      </c>
      <c r="E5" s="34" t="s">
        <v>11</v>
      </c>
      <c r="F5" s="165"/>
      <c r="G5" s="165" t="s">
        <v>118</v>
      </c>
      <c r="H5" s="167" t="s">
        <v>13</v>
      </c>
      <c r="I5" s="167" t="s">
        <v>12</v>
      </c>
      <c r="J5" s="164" t="s">
        <v>13</v>
      </c>
      <c r="K5" s="25"/>
      <c r="L5" s="26"/>
      <c r="M5" s="27" t="s">
        <v>14</v>
      </c>
      <c r="N5" s="27" t="s">
        <v>15</v>
      </c>
      <c r="O5" s="1"/>
    </row>
    <row r="6" spans="1:15" ht="15.75" thickBot="1">
      <c r="A6" s="43" t="s">
        <v>16</v>
      </c>
      <c r="B6" s="44" t="s">
        <v>99</v>
      </c>
      <c r="C6" s="145"/>
      <c r="D6" s="33"/>
      <c r="E6" s="33"/>
      <c r="F6" s="33"/>
      <c r="G6" s="33"/>
      <c r="H6" s="33"/>
      <c r="I6" s="33"/>
      <c r="J6" s="33"/>
      <c r="K6" s="169" t="s">
        <v>17</v>
      </c>
      <c r="L6" s="170" t="s">
        <v>18</v>
      </c>
      <c r="M6" s="170" t="s">
        <v>19</v>
      </c>
      <c r="N6" s="63" t="s">
        <v>20</v>
      </c>
      <c r="O6" s="1"/>
    </row>
    <row r="7" spans="1:15" ht="15.75" thickBot="1">
      <c r="A7" s="30" t="s">
        <v>61</v>
      </c>
      <c r="B7" s="127" t="s">
        <v>62</v>
      </c>
      <c r="C7" s="171"/>
      <c r="D7" s="171"/>
      <c r="E7" s="171"/>
      <c r="F7" s="184"/>
      <c r="G7" s="184"/>
      <c r="H7" s="113"/>
      <c r="I7" s="112"/>
      <c r="J7" s="114"/>
      <c r="K7" s="85"/>
      <c r="L7" s="122"/>
      <c r="M7" s="237"/>
      <c r="N7" s="86"/>
      <c r="O7" s="1"/>
    </row>
    <row r="8" spans="1:15" ht="15.75" thickBot="1">
      <c r="A8" s="16" t="s">
        <v>63</v>
      </c>
      <c r="B8" s="128" t="s">
        <v>64</v>
      </c>
      <c r="C8" s="172"/>
      <c r="D8" s="171"/>
      <c r="E8" s="171"/>
      <c r="F8" s="184"/>
      <c r="G8" s="184"/>
      <c r="H8" s="113"/>
      <c r="I8" s="112"/>
      <c r="J8" s="114"/>
      <c r="K8" s="85"/>
      <c r="L8" s="123"/>
      <c r="M8" s="234"/>
      <c r="N8" s="86"/>
      <c r="O8" s="1"/>
    </row>
    <row r="9" spans="1:15" ht="15.75" thickBot="1">
      <c r="A9" s="16" t="s">
        <v>65</v>
      </c>
      <c r="B9" s="128" t="s">
        <v>66</v>
      </c>
      <c r="C9" s="172"/>
      <c r="D9" s="171"/>
      <c r="E9" s="171"/>
      <c r="F9" s="184"/>
      <c r="G9" s="184"/>
      <c r="H9" s="113"/>
      <c r="I9" s="112"/>
      <c r="J9" s="114"/>
      <c r="K9" s="85"/>
      <c r="L9" s="123"/>
      <c r="M9" s="139"/>
      <c r="N9" s="86"/>
      <c r="O9" s="1"/>
    </row>
    <row r="10" spans="1:15" ht="15.75" thickBot="1">
      <c r="A10" s="17" t="s">
        <v>69</v>
      </c>
      <c r="B10" s="128" t="s">
        <v>70</v>
      </c>
      <c r="C10" s="172"/>
      <c r="D10" s="171"/>
      <c r="E10" s="171"/>
      <c r="F10" s="184"/>
      <c r="G10" s="184"/>
      <c r="H10" s="113"/>
      <c r="I10" s="112"/>
      <c r="J10" s="114"/>
      <c r="K10" s="85"/>
      <c r="L10" s="123"/>
      <c r="M10" s="234"/>
      <c r="N10" s="86"/>
      <c r="O10" s="1"/>
    </row>
    <row r="11" spans="1:15" ht="15.75" thickBot="1">
      <c r="A11" s="18" t="s">
        <v>71</v>
      </c>
      <c r="B11" s="129" t="s">
        <v>72</v>
      </c>
      <c r="C11" s="173"/>
      <c r="D11" s="171"/>
      <c r="E11" s="171"/>
      <c r="F11" s="184"/>
      <c r="G11" s="184"/>
      <c r="H11" s="113"/>
      <c r="I11" s="112"/>
      <c r="J11" s="114"/>
      <c r="K11" s="85"/>
      <c r="L11" s="156"/>
      <c r="M11" s="230"/>
      <c r="N11" s="86"/>
      <c r="O11" s="1"/>
    </row>
    <row r="12" spans="1:15" ht="15.75" thickBot="1">
      <c r="A12" s="18" t="s">
        <v>21</v>
      </c>
      <c r="B12" s="129" t="s">
        <v>22</v>
      </c>
      <c r="C12" s="173"/>
      <c r="D12" s="171"/>
      <c r="E12" s="171"/>
      <c r="F12" s="184"/>
      <c r="G12" s="184"/>
      <c r="H12" s="113"/>
      <c r="I12" s="112"/>
      <c r="J12" s="114"/>
      <c r="K12" s="85"/>
      <c r="L12" s="156"/>
      <c r="M12" s="157"/>
      <c r="N12" s="86"/>
      <c r="O12" s="1"/>
    </row>
    <row r="13" spans="1:15" ht="15.75" thickBot="1">
      <c r="A13" s="18" t="s">
        <v>23</v>
      </c>
      <c r="B13" s="129" t="s">
        <v>24</v>
      </c>
      <c r="C13" s="243"/>
      <c r="D13" s="171"/>
      <c r="E13" s="171"/>
      <c r="F13" s="184"/>
      <c r="G13" s="184"/>
      <c r="H13" s="113"/>
      <c r="I13" s="112"/>
      <c r="J13" s="114"/>
      <c r="K13" s="85"/>
      <c r="L13" s="156"/>
      <c r="M13" s="157"/>
      <c r="N13" s="86"/>
      <c r="O13" s="1"/>
    </row>
    <row r="14" spans="1:15" ht="15.75" thickBot="1">
      <c r="A14" s="18" t="s">
        <v>25</v>
      </c>
      <c r="B14" s="129" t="s">
        <v>26</v>
      </c>
      <c r="C14" s="173"/>
      <c r="D14" s="171"/>
      <c r="E14" s="171"/>
      <c r="F14" s="184"/>
      <c r="G14" s="184"/>
      <c r="H14" s="113"/>
      <c r="I14" s="112"/>
      <c r="J14" s="114"/>
      <c r="K14" s="85"/>
      <c r="L14" s="156"/>
      <c r="M14" s="230"/>
      <c r="N14" s="86"/>
      <c r="O14" s="1"/>
    </row>
    <row r="15" spans="1:15" ht="15.75" thickBot="1">
      <c r="A15" s="18" t="s">
        <v>27</v>
      </c>
      <c r="B15" s="129" t="s">
        <v>28</v>
      </c>
      <c r="C15" s="173"/>
      <c r="D15" s="171"/>
      <c r="E15" s="171"/>
      <c r="F15" s="184"/>
      <c r="G15" s="184"/>
      <c r="H15" s="113"/>
      <c r="I15" s="112"/>
      <c r="J15" s="114"/>
      <c r="K15" s="85"/>
      <c r="L15" s="156"/>
      <c r="M15" s="230"/>
      <c r="N15" s="86"/>
      <c r="O15" s="1"/>
    </row>
    <row r="16" spans="1:15" ht="15.75" thickBot="1">
      <c r="A16" s="18" t="s">
        <v>29</v>
      </c>
      <c r="B16" s="129" t="s">
        <v>30</v>
      </c>
      <c r="C16" s="173"/>
      <c r="D16" s="171"/>
      <c r="E16" s="171"/>
      <c r="F16" s="184"/>
      <c r="G16" s="184"/>
      <c r="H16" s="113"/>
      <c r="I16" s="112"/>
      <c r="J16" s="114"/>
      <c r="K16" s="85"/>
      <c r="L16" s="156"/>
      <c r="M16" s="230"/>
      <c r="N16" s="86"/>
      <c r="O16" s="1"/>
    </row>
    <row r="17" spans="1:15" ht="15.75" thickBot="1">
      <c r="A17" s="18" t="s">
        <v>110</v>
      </c>
      <c r="B17" s="129" t="s">
        <v>109</v>
      </c>
      <c r="C17" s="174"/>
      <c r="D17" s="171"/>
      <c r="E17" s="171"/>
      <c r="F17" s="184"/>
      <c r="G17" s="184"/>
      <c r="H17" s="113"/>
      <c r="I17" s="112"/>
      <c r="J17" s="114"/>
      <c r="K17" s="85"/>
      <c r="L17" s="124"/>
      <c r="M17" s="236"/>
      <c r="N17" s="86"/>
      <c r="O17" s="1"/>
    </row>
    <row r="18" spans="1:15" ht="15.75" thickBot="1">
      <c r="A18" s="43">
        <v>11</v>
      </c>
      <c r="B18" s="44" t="s">
        <v>31</v>
      </c>
      <c r="C18" s="180">
        <f>SUM(C7:C17)</f>
        <v>0</v>
      </c>
      <c r="D18" s="180">
        <f>SUM(D7:D17)</f>
        <v>0</v>
      </c>
      <c r="E18" s="213">
        <f>SUM(E7:E17)</f>
        <v>0</v>
      </c>
      <c r="F18" s="180">
        <f aca="true" t="shared" si="0" ref="F18:L18">SUM(F7:F17)</f>
        <v>0</v>
      </c>
      <c r="G18" s="180"/>
      <c r="H18" s="185">
        <f t="shared" si="0"/>
        <v>0</v>
      </c>
      <c r="I18" s="187">
        <f t="shared" si="0"/>
        <v>0</v>
      </c>
      <c r="J18" s="185">
        <f t="shared" si="0"/>
        <v>0</v>
      </c>
      <c r="K18" s="92">
        <f t="shared" si="0"/>
        <v>0</v>
      </c>
      <c r="L18" s="125">
        <f t="shared" si="0"/>
        <v>0</v>
      </c>
      <c r="M18" s="239"/>
      <c r="N18" s="93">
        <f>SUM(N7:N17)</f>
        <v>0</v>
      </c>
      <c r="O18" s="1"/>
    </row>
    <row r="19" spans="1:15" ht="15.75" thickBot="1">
      <c r="A19" s="1"/>
      <c r="B19" s="1"/>
      <c r="C19" s="146"/>
      <c r="D19" s="1"/>
      <c r="E19" s="214" t="s">
        <v>32</v>
      </c>
      <c r="F19" s="116"/>
      <c r="G19" s="116"/>
      <c r="H19" s="59"/>
      <c r="I19" s="186"/>
      <c r="J19" s="59"/>
      <c r="K19" s="138"/>
      <c r="L19" s="1"/>
      <c r="M19" s="1"/>
      <c r="N19" s="1"/>
      <c r="O19" s="1"/>
    </row>
    <row r="20" spans="1:15" ht="15.75" thickBot="1">
      <c r="A20" s="1"/>
      <c r="B20" s="1"/>
      <c r="C20" s="146"/>
      <c r="D20" s="1"/>
      <c r="E20" s="215"/>
      <c r="F20" s="65"/>
      <c r="G20" s="65"/>
      <c r="H20" s="1"/>
      <c r="I20" s="1"/>
      <c r="J20" s="1"/>
      <c r="K20" s="162" t="s">
        <v>108</v>
      </c>
      <c r="L20" s="1"/>
      <c r="M20" s="1"/>
      <c r="N20" s="1"/>
      <c r="O20" s="1"/>
    </row>
    <row r="21" spans="1:15" ht="15.75" thickBot="1">
      <c r="A21" s="45" t="s">
        <v>100</v>
      </c>
      <c r="B21" s="46" t="s">
        <v>101</v>
      </c>
      <c r="C21" s="147"/>
      <c r="D21" s="28"/>
      <c r="E21" s="216"/>
      <c r="F21" s="79"/>
      <c r="G21" s="79"/>
      <c r="H21" s="28"/>
      <c r="I21" s="28"/>
      <c r="J21" s="29"/>
      <c r="K21" s="44" t="s">
        <v>17</v>
      </c>
      <c r="L21" s="44" t="s">
        <v>18</v>
      </c>
      <c r="M21" s="43"/>
      <c r="N21" s="44"/>
      <c r="O21" s="1"/>
    </row>
    <row r="22" spans="1:16" ht="15.75" thickBot="1">
      <c r="A22" s="15" t="s">
        <v>67</v>
      </c>
      <c r="B22" s="132" t="s">
        <v>68</v>
      </c>
      <c r="C22" s="175"/>
      <c r="D22" s="89"/>
      <c r="E22" s="175"/>
      <c r="F22" s="184"/>
      <c r="G22" s="184"/>
      <c r="H22" s="113"/>
      <c r="I22" s="112"/>
      <c r="J22" s="113"/>
      <c r="K22" s="89"/>
      <c r="L22" s="89"/>
      <c r="M22" s="90"/>
      <c r="N22" s="91"/>
      <c r="O22" s="1"/>
      <c r="P22" s="1"/>
    </row>
    <row r="23" spans="1:16" ht="15.75" thickBot="1">
      <c r="A23" s="19" t="s">
        <v>73</v>
      </c>
      <c r="B23" s="133" t="s">
        <v>74</v>
      </c>
      <c r="C23" s="172"/>
      <c r="D23" s="89"/>
      <c r="E23" s="175"/>
      <c r="F23" s="184"/>
      <c r="G23" s="184"/>
      <c r="H23" s="113"/>
      <c r="I23" s="112"/>
      <c r="J23" s="113"/>
      <c r="K23" s="89"/>
      <c r="L23" s="87"/>
      <c r="M23" s="231"/>
      <c r="N23" s="91"/>
      <c r="O23" s="1"/>
      <c r="P23" s="1"/>
    </row>
    <row r="24" spans="1:16" ht="15.75" thickBot="1">
      <c r="A24" s="20" t="s">
        <v>75</v>
      </c>
      <c r="B24" s="134" t="s">
        <v>76</v>
      </c>
      <c r="C24" s="174"/>
      <c r="D24" s="89"/>
      <c r="E24" s="175"/>
      <c r="F24" s="184"/>
      <c r="G24" s="184"/>
      <c r="H24" s="113"/>
      <c r="I24" s="112"/>
      <c r="J24" s="113"/>
      <c r="K24" s="89"/>
      <c r="L24" s="88"/>
      <c r="M24" s="240"/>
      <c r="N24" s="91"/>
      <c r="O24" s="1"/>
      <c r="P24" s="1"/>
    </row>
    <row r="25" spans="1:16" ht="15.75" thickBot="1">
      <c r="A25" s="47">
        <v>3</v>
      </c>
      <c r="B25" s="48" t="s">
        <v>31</v>
      </c>
      <c r="C25" s="181">
        <f>SUM(C22:C24)</f>
        <v>0</v>
      </c>
      <c r="D25" s="93">
        <f>SUM(+Q21)</f>
        <v>0</v>
      </c>
      <c r="E25" s="217">
        <f>E24+E23+E22</f>
        <v>0</v>
      </c>
      <c r="F25" s="188">
        <f aca="true" t="shared" si="1" ref="F25:L25">SUM(F22:F24)</f>
        <v>0</v>
      </c>
      <c r="G25" s="188"/>
      <c r="H25" s="189">
        <f t="shared" si="1"/>
        <v>0</v>
      </c>
      <c r="I25" s="190">
        <f t="shared" si="1"/>
        <v>0</v>
      </c>
      <c r="J25" s="189">
        <f t="shared" si="1"/>
        <v>0</v>
      </c>
      <c r="K25" s="92">
        <f t="shared" si="1"/>
        <v>0</v>
      </c>
      <c r="L25" s="92">
        <f t="shared" si="1"/>
        <v>0</v>
      </c>
      <c r="M25" s="241"/>
      <c r="N25" s="93">
        <f>SUM(N22:N24)</f>
        <v>0</v>
      </c>
      <c r="O25" s="1"/>
      <c r="P25" s="1"/>
    </row>
    <row r="26" spans="1:16" ht="15.75" thickBot="1">
      <c r="A26" s="1"/>
      <c r="B26" s="1"/>
      <c r="C26" s="146"/>
      <c r="D26" s="1"/>
      <c r="E26" s="214" t="s">
        <v>32</v>
      </c>
      <c r="F26" s="82"/>
      <c r="G26" s="82"/>
      <c r="H26" s="59"/>
      <c r="I26" s="120"/>
      <c r="J26" s="59"/>
      <c r="K26" s="1"/>
      <c r="L26" s="1"/>
      <c r="M26" s="1"/>
      <c r="N26" s="1"/>
      <c r="O26" s="1"/>
      <c r="P26" s="1"/>
    </row>
    <row r="27" spans="1:16" ht="15.75" thickBot="1">
      <c r="A27" s="1"/>
      <c r="B27" s="1"/>
      <c r="C27" s="146"/>
      <c r="D27" s="1"/>
      <c r="E27" s="161"/>
      <c r="F27" s="160"/>
      <c r="G27" s="160"/>
      <c r="H27" s="1"/>
      <c r="I27" s="1"/>
      <c r="J27" s="1"/>
      <c r="K27" s="1"/>
      <c r="L27" s="1"/>
      <c r="M27" s="1"/>
      <c r="N27" s="161"/>
      <c r="O27" s="1"/>
      <c r="P27" s="1"/>
    </row>
    <row r="28" spans="1:16" ht="15.75" thickBot="1">
      <c r="A28" s="44" t="s">
        <v>50</v>
      </c>
      <c r="B28" s="44" t="s">
        <v>51</v>
      </c>
      <c r="C28" s="148"/>
      <c r="D28" s="37"/>
      <c r="E28" s="218"/>
      <c r="F28" s="80"/>
      <c r="G28" s="80"/>
      <c r="H28" s="37"/>
      <c r="I28" s="37"/>
      <c r="J28" s="37"/>
      <c r="K28" s="44"/>
      <c r="L28" s="44"/>
      <c r="M28" s="50"/>
      <c r="N28" s="44"/>
      <c r="O28" s="1"/>
      <c r="P28" s="1"/>
    </row>
    <row r="29" spans="1:16" ht="15.75" thickBot="1">
      <c r="A29" s="14" t="s">
        <v>52</v>
      </c>
      <c r="B29" s="135" t="s">
        <v>53</v>
      </c>
      <c r="C29" s="175"/>
      <c r="D29" s="71"/>
      <c r="E29" s="175"/>
      <c r="F29" s="191"/>
      <c r="G29" s="191"/>
      <c r="H29" s="111"/>
      <c r="I29" s="111"/>
      <c r="J29" s="111"/>
      <c r="K29" s="71"/>
      <c r="L29" s="71"/>
      <c r="M29" s="233"/>
      <c r="N29" s="73"/>
      <c r="O29" s="1"/>
      <c r="P29" s="1"/>
    </row>
    <row r="30" spans="1:16" ht="15.75" thickBot="1">
      <c r="A30" s="158" t="s">
        <v>102</v>
      </c>
      <c r="B30" s="158" t="s">
        <v>103</v>
      </c>
      <c r="C30" s="172"/>
      <c r="D30" s="71"/>
      <c r="E30" s="175"/>
      <c r="F30" s="191"/>
      <c r="G30" s="191"/>
      <c r="H30" s="111"/>
      <c r="I30" s="111"/>
      <c r="J30" s="111"/>
      <c r="K30" s="71"/>
      <c r="L30" s="69"/>
      <c r="M30" s="210"/>
      <c r="N30" s="73"/>
      <c r="O30" s="1"/>
      <c r="P30" s="1"/>
    </row>
    <row r="31" spans="1:16" ht="15.75" thickBot="1">
      <c r="A31" s="13" t="s">
        <v>54</v>
      </c>
      <c r="B31" s="130" t="s">
        <v>55</v>
      </c>
      <c r="C31" s="172"/>
      <c r="D31" s="71"/>
      <c r="E31" s="175"/>
      <c r="F31" s="191"/>
      <c r="G31" s="191"/>
      <c r="H31" s="111"/>
      <c r="I31" s="111"/>
      <c r="J31" s="111"/>
      <c r="K31" s="71"/>
      <c r="L31" s="69"/>
      <c r="M31" s="210"/>
      <c r="N31" s="73"/>
      <c r="O31" s="65"/>
      <c r="P31" s="1"/>
    </row>
    <row r="32" spans="1:16" ht="15.75" thickBot="1">
      <c r="A32" s="13" t="s">
        <v>35</v>
      </c>
      <c r="B32" s="130" t="s">
        <v>36</v>
      </c>
      <c r="C32" s="172"/>
      <c r="D32" s="71"/>
      <c r="E32" s="175"/>
      <c r="F32" s="191"/>
      <c r="G32" s="191"/>
      <c r="H32" s="111"/>
      <c r="I32" s="111"/>
      <c r="J32" s="111"/>
      <c r="K32" s="71"/>
      <c r="L32" s="69"/>
      <c r="M32" s="210"/>
      <c r="N32" s="73"/>
      <c r="O32" s="1"/>
      <c r="P32" s="1"/>
    </row>
    <row r="33" spans="1:16" ht="15.75" thickBot="1">
      <c r="A33" s="13" t="s">
        <v>56</v>
      </c>
      <c r="B33" s="130" t="s">
        <v>57</v>
      </c>
      <c r="C33" s="172"/>
      <c r="D33" s="71"/>
      <c r="E33" s="175"/>
      <c r="F33" s="191"/>
      <c r="G33" s="191"/>
      <c r="H33" s="111"/>
      <c r="I33" s="111"/>
      <c r="J33" s="111"/>
      <c r="K33" s="71"/>
      <c r="L33" s="87"/>
      <c r="M33" s="210"/>
      <c r="N33" s="73"/>
      <c r="O33" s="1"/>
      <c r="P33" s="1"/>
    </row>
    <row r="34" spans="1:16" ht="15.75" thickBot="1">
      <c r="A34" s="13" t="s">
        <v>58</v>
      </c>
      <c r="B34" s="130" t="s">
        <v>59</v>
      </c>
      <c r="C34" s="172"/>
      <c r="D34" s="71"/>
      <c r="E34" s="175"/>
      <c r="F34" s="191"/>
      <c r="G34" s="191"/>
      <c r="H34" s="111"/>
      <c r="I34" s="111"/>
      <c r="J34" s="111"/>
      <c r="K34" s="71"/>
      <c r="L34" s="69"/>
      <c r="M34" s="70"/>
      <c r="N34" s="73"/>
      <c r="O34" s="1"/>
      <c r="P34" s="1"/>
    </row>
    <row r="35" spans="1:16" ht="15.75" thickBot="1">
      <c r="A35" s="44">
        <v>6</v>
      </c>
      <c r="B35" s="50" t="s">
        <v>31</v>
      </c>
      <c r="C35" s="182">
        <f>SUM(C29:C34)</f>
        <v>0</v>
      </c>
      <c r="D35" s="196">
        <f>SUM(D31:D34)</f>
        <v>0</v>
      </c>
      <c r="E35" s="219">
        <f aca="true" t="shared" si="2" ref="E35:L35">SUM(E29:E34)</f>
        <v>0</v>
      </c>
      <c r="F35" s="181">
        <f t="shared" si="2"/>
        <v>0</v>
      </c>
      <c r="G35" s="192"/>
      <c r="H35" s="193">
        <f t="shared" si="2"/>
        <v>0</v>
      </c>
      <c r="I35" s="194">
        <f t="shared" si="2"/>
        <v>0</v>
      </c>
      <c r="J35" s="195">
        <f t="shared" si="2"/>
        <v>0</v>
      </c>
      <c r="K35" s="49">
        <f t="shared" si="2"/>
        <v>0</v>
      </c>
      <c r="L35" s="49">
        <f t="shared" si="2"/>
        <v>0</v>
      </c>
      <c r="M35" s="66">
        <v>0</v>
      </c>
      <c r="N35" s="49">
        <f>SUM(N29:N34)</f>
        <v>0</v>
      </c>
      <c r="O35" s="1"/>
      <c r="P35" s="126"/>
    </row>
    <row r="36" spans="1:14" ht="15.75" thickBot="1">
      <c r="A36" s="1"/>
      <c r="B36" s="1"/>
      <c r="C36" s="146"/>
      <c r="D36" s="1"/>
      <c r="E36" s="214" t="s">
        <v>32</v>
      </c>
      <c r="F36" s="81"/>
      <c r="G36" s="81"/>
      <c r="H36" s="94"/>
      <c r="I36" s="121"/>
      <c r="J36" s="95"/>
      <c r="K36" s="1"/>
      <c r="L36" s="1"/>
      <c r="M36" s="1"/>
      <c r="N36" s="1"/>
    </row>
    <row r="37" spans="1:14" ht="15">
      <c r="A37" s="1"/>
      <c r="B37" s="1"/>
      <c r="C37" s="143" t="s">
        <v>1</v>
      </c>
      <c r="D37" s="21" t="s">
        <v>2</v>
      </c>
      <c r="E37" s="21" t="s">
        <v>3</v>
      </c>
      <c r="F37" s="166" t="s">
        <v>1</v>
      </c>
      <c r="G37" s="250" t="s">
        <v>119</v>
      </c>
      <c r="H37" s="166" t="s">
        <v>4</v>
      </c>
      <c r="I37" s="166" t="s">
        <v>5</v>
      </c>
      <c r="J37" s="163" t="s">
        <v>6</v>
      </c>
      <c r="K37" s="22" t="s">
        <v>7</v>
      </c>
      <c r="L37" s="23"/>
      <c r="M37" s="168" t="s">
        <v>8</v>
      </c>
      <c r="N37" s="24" t="s">
        <v>9</v>
      </c>
    </row>
    <row r="38" spans="1:14" ht="15.75" thickBot="1">
      <c r="A38" s="1"/>
      <c r="B38" s="1"/>
      <c r="C38" s="144">
        <v>41913</v>
      </c>
      <c r="D38" s="34" t="s">
        <v>10</v>
      </c>
      <c r="E38" s="34" t="s">
        <v>11</v>
      </c>
      <c r="F38" s="165"/>
      <c r="G38" s="251" t="s">
        <v>118</v>
      </c>
      <c r="H38" s="167" t="s">
        <v>13</v>
      </c>
      <c r="I38" s="167" t="s">
        <v>12</v>
      </c>
      <c r="J38" s="164" t="s">
        <v>13</v>
      </c>
      <c r="K38" s="25"/>
      <c r="L38" s="26"/>
      <c r="M38" s="27" t="s">
        <v>14</v>
      </c>
      <c r="N38" s="27" t="s">
        <v>15</v>
      </c>
    </row>
    <row r="39" spans="1:14" ht="15.75" thickBot="1">
      <c r="A39" s="44" t="s">
        <v>50</v>
      </c>
      <c r="B39" s="50" t="s">
        <v>104</v>
      </c>
      <c r="C39" s="149"/>
      <c r="D39" s="32"/>
      <c r="E39" s="32" t="s">
        <v>121</v>
      </c>
      <c r="F39" s="83"/>
      <c r="G39" s="83"/>
      <c r="H39" s="32"/>
      <c r="I39" s="32"/>
      <c r="J39" s="36"/>
      <c r="K39" s="43" t="s">
        <v>17</v>
      </c>
      <c r="L39" s="44" t="s">
        <v>18</v>
      </c>
      <c r="M39" s="50"/>
      <c r="N39" s="44"/>
    </row>
    <row r="40" spans="1:14" ht="15.75" thickBot="1">
      <c r="A40" s="5" t="s">
        <v>39</v>
      </c>
      <c r="B40" s="131" t="s">
        <v>40</v>
      </c>
      <c r="C40" s="171">
        <v>17</v>
      </c>
      <c r="D40" s="235"/>
      <c r="E40" s="171"/>
      <c r="F40" s="238">
        <v>17</v>
      </c>
      <c r="G40" s="184"/>
      <c r="H40" s="111"/>
      <c r="I40" s="110"/>
      <c r="J40" s="111"/>
      <c r="K40" s="35">
        <v>5</v>
      </c>
      <c r="L40" s="35"/>
      <c r="M40" s="252"/>
      <c r="N40" s="62">
        <v>2</v>
      </c>
    </row>
    <row r="41" spans="1:14" ht="15.75" thickBot="1">
      <c r="A41" s="3" t="s">
        <v>33</v>
      </c>
      <c r="B41" s="118" t="s">
        <v>34</v>
      </c>
      <c r="C41" s="172">
        <v>22</v>
      </c>
      <c r="D41" s="235"/>
      <c r="E41" s="171"/>
      <c r="F41" s="238">
        <v>23</v>
      </c>
      <c r="G41" s="184">
        <v>8</v>
      </c>
      <c r="H41" s="111">
        <v>16440000</v>
      </c>
      <c r="I41" s="110">
        <v>440</v>
      </c>
      <c r="J41" s="111">
        <v>18708000</v>
      </c>
      <c r="K41" s="35">
        <v>6</v>
      </c>
      <c r="L41" s="69"/>
      <c r="M41" s="210" t="s">
        <v>120</v>
      </c>
      <c r="N41" s="62">
        <v>1</v>
      </c>
    </row>
    <row r="42" spans="1:14" ht="15.75" thickBot="1">
      <c r="A42" s="68" t="s">
        <v>105</v>
      </c>
      <c r="B42" s="118" t="s">
        <v>41</v>
      </c>
      <c r="C42" s="172">
        <v>11</v>
      </c>
      <c r="D42" s="235"/>
      <c r="E42" s="171"/>
      <c r="F42" s="238">
        <v>11</v>
      </c>
      <c r="G42" s="184"/>
      <c r="H42" s="111"/>
      <c r="I42" s="110">
        <v>45</v>
      </c>
      <c r="J42" s="111"/>
      <c r="K42" s="35">
        <v>6</v>
      </c>
      <c r="L42" s="69"/>
      <c r="M42" s="248" t="s">
        <v>123</v>
      </c>
      <c r="N42" s="62"/>
    </row>
    <row r="43" spans="1:14" ht="15.75" thickBot="1">
      <c r="A43" s="3" t="s">
        <v>42</v>
      </c>
      <c r="B43" s="118" t="s">
        <v>43</v>
      </c>
      <c r="C43" s="172">
        <v>19</v>
      </c>
      <c r="D43" s="235"/>
      <c r="E43" s="171"/>
      <c r="F43" s="238">
        <v>23</v>
      </c>
      <c r="G43" s="184"/>
      <c r="H43" s="111">
        <v>50000</v>
      </c>
      <c r="I43" s="110">
        <v>8</v>
      </c>
      <c r="J43" s="111"/>
      <c r="K43" s="35">
        <v>6</v>
      </c>
      <c r="L43" s="69"/>
      <c r="M43" s="248" t="s">
        <v>122</v>
      </c>
      <c r="N43" s="62">
        <v>5</v>
      </c>
    </row>
    <row r="44" spans="1:14" ht="15.75" thickBot="1">
      <c r="A44" s="4" t="s">
        <v>44</v>
      </c>
      <c r="B44" s="136" t="s">
        <v>45</v>
      </c>
      <c r="C44" s="173">
        <v>7</v>
      </c>
      <c r="D44" s="235"/>
      <c r="E44" s="171"/>
      <c r="F44" s="238">
        <v>7</v>
      </c>
      <c r="G44" s="184"/>
      <c r="H44" s="111"/>
      <c r="I44" s="110"/>
      <c r="J44" s="111"/>
      <c r="K44" s="35">
        <v>6</v>
      </c>
      <c r="L44" s="76"/>
      <c r="M44" s="253">
        <v>1</v>
      </c>
      <c r="N44" s="62">
        <v>1</v>
      </c>
    </row>
    <row r="45" spans="1:14" ht="15.75" thickBot="1">
      <c r="A45" s="4" t="s">
        <v>46</v>
      </c>
      <c r="B45" s="136" t="s">
        <v>47</v>
      </c>
      <c r="C45" s="173">
        <v>25</v>
      </c>
      <c r="D45" s="235"/>
      <c r="E45" s="171"/>
      <c r="F45" s="238">
        <v>26</v>
      </c>
      <c r="G45" s="184"/>
      <c r="H45" s="111">
        <v>30000</v>
      </c>
      <c r="I45" s="110">
        <v>18</v>
      </c>
      <c r="J45" s="111"/>
      <c r="K45" s="35">
        <v>6</v>
      </c>
      <c r="L45" s="76"/>
      <c r="M45" s="255" t="s">
        <v>124</v>
      </c>
      <c r="N45" s="62"/>
    </row>
    <row r="46" spans="1:14" ht="15.75" thickBot="1">
      <c r="A46" s="4" t="s">
        <v>48</v>
      </c>
      <c r="B46" s="136" t="s">
        <v>49</v>
      </c>
      <c r="C46" s="177">
        <v>15</v>
      </c>
      <c r="D46" s="244"/>
      <c r="E46" s="171"/>
      <c r="F46" s="238">
        <v>16</v>
      </c>
      <c r="G46" s="184"/>
      <c r="H46" s="111"/>
      <c r="I46" s="110">
        <v>65</v>
      </c>
      <c r="J46" s="111"/>
      <c r="K46" s="35">
        <v>6</v>
      </c>
      <c r="L46" s="76"/>
      <c r="M46" s="247" t="s">
        <v>125</v>
      </c>
      <c r="N46" s="62"/>
    </row>
    <row r="47" spans="1:19" ht="15.75" thickBot="1">
      <c r="A47" s="4" t="s">
        <v>37</v>
      </c>
      <c r="B47" s="118" t="s">
        <v>38</v>
      </c>
      <c r="C47" s="246">
        <v>41</v>
      </c>
      <c r="D47" s="244"/>
      <c r="E47" s="244"/>
      <c r="F47" s="238">
        <v>38</v>
      </c>
      <c r="G47" s="184"/>
      <c r="H47" s="111"/>
      <c r="I47" s="110">
        <v>46</v>
      </c>
      <c r="J47" s="111"/>
      <c r="K47" s="35">
        <v>6</v>
      </c>
      <c r="L47" s="76"/>
      <c r="M47" s="247">
        <v>0.46</v>
      </c>
      <c r="N47" s="62"/>
      <c r="S47" t="s">
        <v>112</v>
      </c>
    </row>
    <row r="48" spans="1:14" ht="15.75" thickBot="1">
      <c r="A48" s="31">
        <v>8</v>
      </c>
      <c r="B48" s="67" t="s">
        <v>31</v>
      </c>
      <c r="C48" s="180">
        <f>SUM(C40:C47)</f>
        <v>157</v>
      </c>
      <c r="D48" s="245">
        <f>SUM(D41:D47)</f>
        <v>0</v>
      </c>
      <c r="E48" s="213">
        <f aca="true" t="shared" si="3" ref="E48:K48">SUM(E40:E47)</f>
        <v>0</v>
      </c>
      <c r="F48" s="192">
        <f>SUM(F40:F47)</f>
        <v>161</v>
      </c>
      <c r="G48" s="181">
        <f>SUM(G40:G47)</f>
        <v>8</v>
      </c>
      <c r="H48" s="194">
        <f t="shared" si="3"/>
        <v>16520000</v>
      </c>
      <c r="I48" s="193">
        <f t="shared" si="3"/>
        <v>622</v>
      </c>
      <c r="J48" s="194">
        <f t="shared" si="3"/>
        <v>18708000</v>
      </c>
      <c r="K48" s="49">
        <f t="shared" si="3"/>
        <v>47</v>
      </c>
      <c r="L48" s="49">
        <f>L47+L46+L45+L44+L43+L42+L41+L40</f>
        <v>0</v>
      </c>
      <c r="M48" s="254" t="s">
        <v>126</v>
      </c>
      <c r="N48" s="49">
        <f>SUM(N40:N47)</f>
        <v>9</v>
      </c>
    </row>
    <row r="49" spans="1:14" ht="15.75" thickBot="1">
      <c r="A49" s="1"/>
      <c r="B49" s="1"/>
      <c r="C49" s="81"/>
      <c r="D49" s="214" t="s">
        <v>32</v>
      </c>
      <c r="E49" s="81"/>
      <c r="F49" s="81"/>
      <c r="G49" s="81"/>
      <c r="H49" s="97"/>
      <c r="I49" s="117"/>
      <c r="J49" s="96"/>
      <c r="K49" s="1"/>
      <c r="L49" s="1"/>
      <c r="M49" s="1"/>
      <c r="N49" s="1"/>
    </row>
    <row r="50" spans="1:14" ht="15.75" thickBot="1">
      <c r="A50" s="1"/>
      <c r="B50" s="1"/>
      <c r="C50" s="146"/>
      <c r="D50" s="1"/>
      <c r="E50" s="161"/>
      <c r="F50" s="65"/>
      <c r="G50" s="65"/>
      <c r="H50" s="1"/>
      <c r="I50" s="1"/>
      <c r="J50" s="1"/>
      <c r="K50" s="1"/>
      <c r="L50" s="1"/>
      <c r="M50" s="1"/>
      <c r="N50" s="1"/>
    </row>
    <row r="51" spans="1:14" ht="15.75" thickBot="1">
      <c r="A51" s="46" t="s">
        <v>60</v>
      </c>
      <c r="B51" s="45" t="s">
        <v>111</v>
      </c>
      <c r="C51" s="150"/>
      <c r="D51" s="37"/>
      <c r="E51" s="218"/>
      <c r="F51" s="80"/>
      <c r="G51" s="80"/>
      <c r="H51" s="37"/>
      <c r="I51" s="37"/>
      <c r="J51" s="10"/>
      <c r="K51" s="43" t="s">
        <v>17</v>
      </c>
      <c r="L51" s="44" t="s">
        <v>18</v>
      </c>
      <c r="M51" s="51"/>
      <c r="N51" s="44"/>
    </row>
    <row r="52" spans="1:14" ht="15.75" thickBot="1">
      <c r="A52" s="14" t="s">
        <v>77</v>
      </c>
      <c r="B52" s="137" t="s">
        <v>78</v>
      </c>
      <c r="C52" s="176"/>
      <c r="D52" s="175"/>
      <c r="E52" s="221"/>
      <c r="F52" s="191"/>
      <c r="G52" s="249"/>
      <c r="H52" s="115"/>
      <c r="I52" s="109"/>
      <c r="J52" s="115"/>
      <c r="K52" s="71"/>
      <c r="L52" s="74"/>
      <c r="M52" s="72"/>
      <c r="N52" s="62"/>
    </row>
    <row r="53" spans="1:14" ht="15.75" thickBot="1">
      <c r="A53" s="13" t="s">
        <v>79</v>
      </c>
      <c r="B53" s="118" t="s">
        <v>80</v>
      </c>
      <c r="C53" s="177"/>
      <c r="D53" s="175"/>
      <c r="E53" s="221"/>
      <c r="F53" s="191"/>
      <c r="G53" s="249"/>
      <c r="H53" s="115"/>
      <c r="I53" s="109"/>
      <c r="J53" s="115"/>
      <c r="K53" s="71"/>
      <c r="L53" s="75"/>
      <c r="M53" s="210"/>
      <c r="N53" s="61"/>
    </row>
    <row r="54" spans="1:14" ht="15.75" thickBot="1">
      <c r="A54" s="13" t="s">
        <v>81</v>
      </c>
      <c r="B54" s="118" t="s">
        <v>82</v>
      </c>
      <c r="C54" s="177"/>
      <c r="D54" s="175"/>
      <c r="E54" s="221"/>
      <c r="F54" s="191"/>
      <c r="G54" s="249"/>
      <c r="H54" s="115"/>
      <c r="I54" s="109"/>
      <c r="J54" s="115"/>
      <c r="K54" s="71"/>
      <c r="L54" s="75"/>
      <c r="M54" s="210"/>
      <c r="N54" s="61"/>
    </row>
    <row r="55" spans="1:14" ht="15.75" thickBot="1">
      <c r="A55" s="13" t="s">
        <v>83</v>
      </c>
      <c r="B55" s="118" t="s">
        <v>84</v>
      </c>
      <c r="C55" s="177"/>
      <c r="D55" s="175"/>
      <c r="E55" s="221"/>
      <c r="F55" s="191"/>
      <c r="G55" s="249"/>
      <c r="H55" s="115"/>
      <c r="I55" s="109"/>
      <c r="J55" s="115"/>
      <c r="K55" s="71"/>
      <c r="L55" s="75"/>
      <c r="M55" s="210"/>
      <c r="N55" s="61"/>
    </row>
    <row r="56" spans="1:14" ht="15.75" thickBot="1">
      <c r="A56" s="13" t="s">
        <v>85</v>
      </c>
      <c r="B56" s="118" t="s">
        <v>86</v>
      </c>
      <c r="C56" s="177"/>
      <c r="D56" s="175"/>
      <c r="E56" s="221"/>
      <c r="F56" s="191"/>
      <c r="G56" s="249"/>
      <c r="H56" s="115"/>
      <c r="I56" s="109"/>
      <c r="J56" s="115"/>
      <c r="K56" s="71"/>
      <c r="L56" s="75"/>
      <c r="M56" s="210"/>
      <c r="N56" s="61"/>
    </row>
    <row r="57" spans="1:16" ht="15.75" thickBot="1">
      <c r="A57" s="13" t="s">
        <v>87</v>
      </c>
      <c r="B57" s="118" t="s">
        <v>88</v>
      </c>
      <c r="C57" s="177"/>
      <c r="D57" s="175"/>
      <c r="E57" s="221"/>
      <c r="F57" s="191"/>
      <c r="G57" s="249"/>
      <c r="H57" s="115"/>
      <c r="I57" s="109"/>
      <c r="J57" s="115"/>
      <c r="K57" s="71"/>
      <c r="L57" s="75"/>
      <c r="M57" s="210"/>
      <c r="N57" s="61"/>
      <c r="O57" s="1"/>
      <c r="P57" s="1"/>
    </row>
    <row r="58" spans="1:16" ht="15.75" thickBot="1">
      <c r="A58" s="42" t="s">
        <v>89</v>
      </c>
      <c r="B58" s="136" t="s">
        <v>90</v>
      </c>
      <c r="C58" s="178"/>
      <c r="D58" s="175"/>
      <c r="E58" s="221"/>
      <c r="F58" s="191"/>
      <c r="G58" s="249"/>
      <c r="H58" s="115"/>
      <c r="I58" s="109"/>
      <c r="J58" s="115"/>
      <c r="K58" s="71"/>
      <c r="L58" s="77"/>
      <c r="M58" s="228"/>
      <c r="N58" s="61"/>
      <c r="O58" s="1"/>
      <c r="P58" s="1"/>
    </row>
    <row r="59" spans="1:16" ht="15.75" thickBot="1">
      <c r="A59" s="42" t="s">
        <v>106</v>
      </c>
      <c r="B59" s="136" t="s">
        <v>107</v>
      </c>
      <c r="C59" s="179"/>
      <c r="D59" s="175"/>
      <c r="E59" s="221"/>
      <c r="F59" s="191"/>
      <c r="G59" s="249"/>
      <c r="H59" s="115"/>
      <c r="I59" s="109"/>
      <c r="J59" s="115"/>
      <c r="K59" s="71"/>
      <c r="L59" s="77"/>
      <c r="M59" s="78"/>
      <c r="N59" s="61"/>
      <c r="O59" s="1"/>
      <c r="P59" s="1"/>
    </row>
    <row r="60" spans="1:16" ht="15.75" thickBot="1">
      <c r="A60" s="44">
        <v>8</v>
      </c>
      <c r="B60" s="50" t="s">
        <v>31</v>
      </c>
      <c r="C60" s="182">
        <f>SUM(C52:C59)</f>
        <v>0</v>
      </c>
      <c r="D60" s="220">
        <f>SUM(D52:D59)</f>
        <v>0</v>
      </c>
      <c r="E60" s="219">
        <f>SUM(E52:E59)</f>
        <v>0</v>
      </c>
      <c r="F60" s="181">
        <f aca="true" t="shared" si="4" ref="F60:L60">SUM(F52:F59)</f>
        <v>0</v>
      </c>
      <c r="G60" s="192"/>
      <c r="H60" s="193">
        <f t="shared" si="4"/>
        <v>0</v>
      </c>
      <c r="I60" s="196">
        <f t="shared" si="4"/>
        <v>0</v>
      </c>
      <c r="J60" s="195">
        <f t="shared" si="4"/>
        <v>0</v>
      </c>
      <c r="K60" s="49">
        <f t="shared" si="4"/>
        <v>0</v>
      </c>
      <c r="L60" s="49">
        <f t="shared" si="4"/>
        <v>0</v>
      </c>
      <c r="M60" s="100"/>
      <c r="N60" s="49">
        <f>SUM(N52:N59)</f>
        <v>0</v>
      </c>
      <c r="O60" s="1"/>
      <c r="P60" s="126"/>
    </row>
    <row r="61" spans="1:16" ht="15.75" thickBot="1">
      <c r="A61" s="1"/>
      <c r="B61" s="1"/>
      <c r="C61" s="146"/>
      <c r="D61" s="1"/>
      <c r="E61" s="214" t="s">
        <v>32</v>
      </c>
      <c r="F61" s="56"/>
      <c r="G61" s="56"/>
      <c r="H61" s="204"/>
      <c r="I61" s="121"/>
      <c r="J61" s="59"/>
      <c r="K61" s="1"/>
      <c r="L61" s="1"/>
      <c r="M61" s="1"/>
      <c r="N61" s="1"/>
      <c r="O61" s="1"/>
      <c r="P61" s="1"/>
    </row>
    <row r="62" spans="1:18" ht="15.75" thickBot="1">
      <c r="A62" s="1"/>
      <c r="B62" s="1"/>
      <c r="C62" s="146"/>
      <c r="D62" s="1"/>
      <c r="E62" s="215"/>
      <c r="F62" s="65"/>
      <c r="G62" s="65"/>
      <c r="H62" s="1"/>
      <c r="I62" s="1"/>
      <c r="J62" s="1"/>
      <c r="K62" s="1"/>
      <c r="L62" s="1"/>
      <c r="M62" s="1"/>
      <c r="N62" s="1"/>
      <c r="O62" s="1"/>
      <c r="P62" s="1"/>
      <c r="R62" t="s">
        <v>112</v>
      </c>
    </row>
    <row r="63" spans="1:16" ht="15.75" thickBot="1">
      <c r="A63" s="39" t="s">
        <v>113</v>
      </c>
      <c r="B63" s="40"/>
      <c r="C63" s="151"/>
      <c r="D63" s="40"/>
      <c r="E63" s="222"/>
      <c r="F63" s="84"/>
      <c r="G63" s="84"/>
      <c r="H63" s="40"/>
      <c r="I63" s="40"/>
      <c r="J63" s="40"/>
      <c r="K63" s="40"/>
      <c r="L63" s="40"/>
      <c r="M63" s="41"/>
      <c r="N63" s="64"/>
      <c r="O63" s="1"/>
      <c r="P63" s="1"/>
    </row>
    <row r="64" spans="1:16" ht="15.75" thickBot="1">
      <c r="A64" s="9"/>
      <c r="B64" s="37"/>
      <c r="C64" s="148"/>
      <c r="D64" s="37"/>
      <c r="E64" s="218"/>
      <c r="F64" s="80"/>
      <c r="G64" s="80"/>
      <c r="H64" s="60"/>
      <c r="I64" s="37"/>
      <c r="J64" s="37"/>
      <c r="K64" s="37"/>
      <c r="L64" s="37"/>
      <c r="M64" s="10"/>
      <c r="N64" s="65"/>
      <c r="O64" s="1"/>
      <c r="P64" s="1"/>
    </row>
    <row r="65" spans="1:16" ht="15.75" thickBot="1">
      <c r="A65" s="54" t="s">
        <v>91</v>
      </c>
      <c r="B65" s="55"/>
      <c r="C65" s="152">
        <v>41548</v>
      </c>
      <c r="D65" s="98" t="s">
        <v>92</v>
      </c>
      <c r="E65" s="99" t="s">
        <v>93</v>
      </c>
      <c r="F65" s="98" t="s">
        <v>114</v>
      </c>
      <c r="G65" s="99"/>
      <c r="H65" s="99" t="s">
        <v>94</v>
      </c>
      <c r="I65" s="98" t="s">
        <v>95</v>
      </c>
      <c r="J65" s="99" t="s">
        <v>96</v>
      </c>
      <c r="K65" s="98" t="s">
        <v>17</v>
      </c>
      <c r="L65" s="99" t="s">
        <v>18</v>
      </c>
      <c r="M65" s="98" t="s">
        <v>97</v>
      </c>
      <c r="N65" s="98" t="s">
        <v>20</v>
      </c>
      <c r="O65" s="1"/>
      <c r="P65" s="126"/>
    </row>
    <row r="66" spans="1:17" ht="15.75" thickBot="1">
      <c r="A66" s="52" t="s">
        <v>31</v>
      </c>
      <c r="B66" s="53"/>
      <c r="C66" s="183">
        <f>C18+C25+C35+C48+C60</f>
        <v>157</v>
      </c>
      <c r="D66" s="229">
        <f>D18+D25+D35+D48+D60</f>
        <v>0</v>
      </c>
      <c r="E66" s="223">
        <f>E18+E25+E35+E48+E60</f>
        <v>0</v>
      </c>
      <c r="F66" s="197">
        <f>(F18+F25+F35+F48+F60)</f>
        <v>161</v>
      </c>
      <c r="G66" s="197"/>
      <c r="H66" s="198">
        <f>H18+H25+H35+H48+H60</f>
        <v>16520000</v>
      </c>
      <c r="I66" s="199">
        <f>I18+I25+I35+I48+I60</f>
        <v>622</v>
      </c>
      <c r="J66" s="198">
        <f>J18+J25+J35+J48+J60</f>
        <v>18708000</v>
      </c>
      <c r="K66" s="202">
        <f>K18+K25+K35+K48+K60</f>
        <v>47</v>
      </c>
      <c r="L66" s="201">
        <f>L18+L25+L35+L48+L60</f>
        <v>0</v>
      </c>
      <c r="M66" s="59"/>
      <c r="N66" s="57">
        <f>N60+N48+N35+N25+N18</f>
        <v>9</v>
      </c>
      <c r="O66" s="1"/>
      <c r="P66" s="1" t="s">
        <v>112</v>
      </c>
      <c r="Q66" t="s">
        <v>112</v>
      </c>
    </row>
    <row r="67" spans="1:16" ht="15.75" thickBot="1">
      <c r="A67" s="1"/>
      <c r="B67" s="224"/>
      <c r="C67" s="153" t="s">
        <v>98</v>
      </c>
      <c r="D67" s="56"/>
      <c r="E67" s="224"/>
      <c r="F67" s="203"/>
      <c r="G67" s="202"/>
      <c r="H67" s="58"/>
      <c r="I67" s="57"/>
      <c r="J67" s="200"/>
      <c r="K67" s="101"/>
      <c r="L67" s="58"/>
      <c r="M67" s="57"/>
      <c r="N67" s="1"/>
      <c r="O67" s="1"/>
      <c r="P67" s="1"/>
    </row>
    <row r="68" spans="1:16" ht="15">
      <c r="A68" s="1"/>
      <c r="B68" s="1"/>
      <c r="C68" s="146"/>
      <c r="D68" s="1"/>
      <c r="E68" s="215"/>
      <c r="F68" s="1"/>
      <c r="G68" s="1"/>
      <c r="H68" s="1"/>
      <c r="I68" s="1"/>
      <c r="J68" s="1"/>
      <c r="K68" s="1"/>
      <c r="L68" s="1"/>
      <c r="M68" s="1"/>
      <c r="N68" s="2"/>
      <c r="O68" s="1"/>
      <c r="P68" s="1"/>
    </row>
    <row r="69" spans="1:16" ht="15">
      <c r="A69" s="1"/>
      <c r="B69" s="2"/>
      <c r="C69" s="154"/>
      <c r="D69" s="2"/>
      <c r="E69" s="225"/>
      <c r="F69" s="102"/>
      <c r="G69" s="102"/>
      <c r="H69" s="102"/>
      <c r="I69" s="102"/>
      <c r="J69" s="102"/>
      <c r="K69" s="102"/>
      <c r="L69" s="102"/>
      <c r="M69" s="102"/>
      <c r="N69" s="1"/>
      <c r="O69" s="1"/>
      <c r="P69" s="1"/>
    </row>
    <row r="70" spans="1:16" ht="15">
      <c r="A70" s="1"/>
      <c r="B70" s="2"/>
      <c r="C70" s="146"/>
      <c r="D70" s="1"/>
      <c r="E70" s="215"/>
      <c r="F70" s="102"/>
      <c r="G70" s="102"/>
      <c r="H70" s="102"/>
      <c r="I70" s="102"/>
      <c r="J70" s="102"/>
      <c r="K70" s="102"/>
      <c r="L70" s="102"/>
      <c r="M70" s="102"/>
      <c r="N70" s="1"/>
      <c r="O70" s="1"/>
      <c r="P70" s="1"/>
    </row>
    <row r="72" spans="1:16" ht="15">
      <c r="A72" s="1"/>
      <c r="B72" s="1"/>
      <c r="C72" s="146"/>
      <c r="D72" s="1"/>
      <c r="E72" s="215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21"/>
  <sheetViews>
    <sheetView zoomScalePageLayoutView="0" workbookViewId="0" topLeftCell="A1">
      <selection activeCell="M22" sqref="M22"/>
    </sheetView>
  </sheetViews>
  <sheetFormatPr defaultColWidth="9.140625" defaultRowHeight="15"/>
  <sheetData>
    <row r="2" ht="15.75" thickBot="1"/>
    <row r="3" spans="2:15" ht="15.75" thickBot="1">
      <c r="B3" s="209" t="s">
        <v>0</v>
      </c>
      <c r="C3" s="107"/>
      <c r="D3" s="140"/>
      <c r="E3" s="108"/>
      <c r="F3" s="211"/>
      <c r="G3" s="103"/>
      <c r="H3" s="103"/>
      <c r="I3" s="103"/>
      <c r="J3" s="103"/>
      <c r="K3" s="103"/>
      <c r="L3" s="103"/>
      <c r="M3" s="103"/>
      <c r="N3" s="103"/>
      <c r="O3" s="1"/>
    </row>
    <row r="4" spans="2:15" ht="18">
      <c r="B4" s="104" t="s">
        <v>116</v>
      </c>
      <c r="C4" s="105"/>
      <c r="D4" s="141"/>
      <c r="E4" s="106"/>
      <c r="F4" s="212"/>
      <c r="G4" s="119" t="s">
        <v>115</v>
      </c>
      <c r="H4" s="205"/>
      <c r="I4" s="206"/>
      <c r="J4" s="206"/>
      <c r="K4" s="207"/>
      <c r="L4" s="208"/>
      <c r="M4" s="208"/>
      <c r="N4" s="208"/>
      <c r="O4" s="208"/>
    </row>
    <row r="5" spans="2:15" ht="15.75" thickBot="1">
      <c r="B5" s="7"/>
      <c r="C5" s="8"/>
      <c r="D5" s="142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1"/>
    </row>
    <row r="6" spans="2:15" ht="15">
      <c r="B6" s="9"/>
      <c r="C6" s="10"/>
      <c r="D6" s="143" t="s">
        <v>1</v>
      </c>
      <c r="E6" s="21" t="s">
        <v>2</v>
      </c>
      <c r="F6" s="21" t="s">
        <v>3</v>
      </c>
      <c r="G6" s="166" t="s">
        <v>1</v>
      </c>
      <c r="H6" s="166" t="s">
        <v>4</v>
      </c>
      <c r="I6" s="166" t="s">
        <v>5</v>
      </c>
      <c r="J6" s="163" t="s">
        <v>6</v>
      </c>
      <c r="K6" s="22" t="s">
        <v>7</v>
      </c>
      <c r="L6" s="23"/>
      <c r="M6" s="168" t="s">
        <v>8</v>
      </c>
      <c r="N6" s="24" t="s">
        <v>9</v>
      </c>
      <c r="O6" s="1"/>
    </row>
    <row r="7" spans="2:15" ht="15.75" thickBot="1">
      <c r="B7" s="11"/>
      <c r="C7" s="12"/>
      <c r="D7" s="144">
        <v>41913</v>
      </c>
      <c r="E7" s="34" t="s">
        <v>10</v>
      </c>
      <c r="F7" s="34" t="s">
        <v>11</v>
      </c>
      <c r="G7" s="165"/>
      <c r="H7" s="167" t="s">
        <v>13</v>
      </c>
      <c r="I7" s="167" t="s">
        <v>12</v>
      </c>
      <c r="J7" s="164" t="s">
        <v>13</v>
      </c>
      <c r="K7" s="25"/>
      <c r="L7" s="26"/>
      <c r="M7" s="27" t="s">
        <v>14</v>
      </c>
      <c r="N7" s="27" t="s">
        <v>15</v>
      </c>
      <c r="O7" s="1"/>
    </row>
    <row r="8" spans="2:15" ht="15.75" thickBot="1">
      <c r="B8" s="43" t="s">
        <v>16</v>
      </c>
      <c r="C8" s="44" t="s">
        <v>99</v>
      </c>
      <c r="D8" s="145"/>
      <c r="E8" s="33"/>
      <c r="F8" s="33"/>
      <c r="G8" s="33"/>
      <c r="H8" s="33"/>
      <c r="I8" s="33"/>
      <c r="J8" s="33"/>
      <c r="K8" s="169" t="s">
        <v>17</v>
      </c>
      <c r="L8" s="170" t="s">
        <v>18</v>
      </c>
      <c r="M8" s="170" t="s">
        <v>19</v>
      </c>
      <c r="N8" s="63" t="s">
        <v>20</v>
      </c>
      <c r="O8" s="1"/>
    </row>
    <row r="9" spans="2:15" ht="15.75" thickBot="1">
      <c r="B9" s="30" t="s">
        <v>61</v>
      </c>
      <c r="C9" s="127" t="s">
        <v>62</v>
      </c>
      <c r="D9" s="171">
        <v>19</v>
      </c>
      <c r="E9" s="171"/>
      <c r="F9" s="171"/>
      <c r="G9" s="184"/>
      <c r="H9" s="113"/>
      <c r="I9" s="112"/>
      <c r="J9" s="114"/>
      <c r="K9" s="85"/>
      <c r="L9" s="122"/>
      <c r="M9" s="237"/>
      <c r="N9" s="86"/>
      <c r="O9" s="1"/>
    </row>
    <row r="10" spans="2:15" ht="15.75" thickBot="1">
      <c r="B10" s="16" t="s">
        <v>63</v>
      </c>
      <c r="C10" s="128" t="s">
        <v>64</v>
      </c>
      <c r="D10" s="172">
        <v>21</v>
      </c>
      <c r="E10" s="171"/>
      <c r="F10" s="171"/>
      <c r="G10" s="184"/>
      <c r="H10" s="113"/>
      <c r="I10" s="112"/>
      <c r="J10" s="114"/>
      <c r="K10" s="85"/>
      <c r="L10" s="123"/>
      <c r="M10" s="234"/>
      <c r="N10" s="86"/>
      <c r="O10" s="1"/>
    </row>
    <row r="11" spans="2:15" ht="15.75" thickBot="1">
      <c r="B11" s="16" t="s">
        <v>65</v>
      </c>
      <c r="C11" s="128" t="s">
        <v>66</v>
      </c>
      <c r="D11" s="172">
        <v>13</v>
      </c>
      <c r="E11" s="171"/>
      <c r="F11" s="171"/>
      <c r="G11" s="184"/>
      <c r="H11" s="113"/>
      <c r="I11" s="112"/>
      <c r="J11" s="114"/>
      <c r="K11" s="85"/>
      <c r="L11" s="123"/>
      <c r="M11" s="139"/>
      <c r="N11" s="86"/>
      <c r="O11" s="1"/>
    </row>
    <row r="12" spans="2:15" ht="15.75" thickBot="1">
      <c r="B12" s="17" t="s">
        <v>69</v>
      </c>
      <c r="C12" s="128" t="s">
        <v>70</v>
      </c>
      <c r="D12" s="172">
        <v>15</v>
      </c>
      <c r="E12" s="171"/>
      <c r="F12" s="171"/>
      <c r="G12" s="184"/>
      <c r="H12" s="113"/>
      <c r="I12" s="112"/>
      <c r="J12" s="114"/>
      <c r="K12" s="85"/>
      <c r="L12" s="123"/>
      <c r="M12" s="234"/>
      <c r="N12" s="86"/>
      <c r="O12" s="1"/>
    </row>
    <row r="13" spans="2:15" ht="15.75" thickBot="1">
      <c r="B13" s="18" t="s">
        <v>71</v>
      </c>
      <c r="C13" s="129" t="s">
        <v>72</v>
      </c>
      <c r="D13" s="173">
        <v>23</v>
      </c>
      <c r="E13" s="171"/>
      <c r="F13" s="171"/>
      <c r="G13" s="184"/>
      <c r="H13" s="113"/>
      <c r="I13" s="112"/>
      <c r="J13" s="114"/>
      <c r="K13" s="85"/>
      <c r="L13" s="156"/>
      <c r="M13" s="230"/>
      <c r="N13" s="86"/>
      <c r="O13" s="1"/>
    </row>
    <row r="14" spans="2:15" ht="15.75" thickBot="1">
      <c r="B14" s="18" t="s">
        <v>21</v>
      </c>
      <c r="C14" s="129" t="s">
        <v>22</v>
      </c>
      <c r="D14" s="173">
        <v>25</v>
      </c>
      <c r="E14" s="171"/>
      <c r="F14" s="171"/>
      <c r="G14" s="184"/>
      <c r="H14" s="113"/>
      <c r="I14" s="112"/>
      <c r="J14" s="114"/>
      <c r="K14" s="85"/>
      <c r="L14" s="156"/>
      <c r="M14" s="157"/>
      <c r="N14" s="86"/>
      <c r="O14" s="1"/>
    </row>
    <row r="15" spans="2:15" ht="15.75" thickBot="1">
      <c r="B15" s="18" t="s">
        <v>23</v>
      </c>
      <c r="C15" s="129" t="s">
        <v>24</v>
      </c>
      <c r="D15" s="243">
        <v>9</v>
      </c>
      <c r="E15" s="171"/>
      <c r="F15" s="171"/>
      <c r="G15" s="184"/>
      <c r="H15" s="113"/>
      <c r="I15" s="112"/>
      <c r="J15" s="114"/>
      <c r="K15" s="85"/>
      <c r="L15" s="156"/>
      <c r="M15" s="157"/>
      <c r="N15" s="86"/>
      <c r="O15" s="1"/>
    </row>
    <row r="16" spans="2:15" ht="15.75" thickBot="1">
      <c r="B16" s="18" t="s">
        <v>25</v>
      </c>
      <c r="C16" s="129" t="s">
        <v>26</v>
      </c>
      <c r="D16" s="173">
        <v>31</v>
      </c>
      <c r="E16" s="171"/>
      <c r="F16" s="171"/>
      <c r="G16" s="184"/>
      <c r="H16" s="113"/>
      <c r="I16" s="112"/>
      <c r="J16" s="114"/>
      <c r="K16" s="85"/>
      <c r="L16" s="156"/>
      <c r="M16" s="230"/>
      <c r="N16" s="86"/>
      <c r="O16" s="1"/>
    </row>
    <row r="17" spans="2:15" ht="15.75" thickBot="1">
      <c r="B17" s="18" t="s">
        <v>27</v>
      </c>
      <c r="C17" s="129" t="s">
        <v>28</v>
      </c>
      <c r="D17" s="173">
        <v>26</v>
      </c>
      <c r="E17" s="171"/>
      <c r="F17" s="171"/>
      <c r="G17" s="184"/>
      <c r="H17" s="113"/>
      <c r="I17" s="112"/>
      <c r="J17" s="114"/>
      <c r="K17" s="85"/>
      <c r="L17" s="156"/>
      <c r="M17" s="230"/>
      <c r="N17" s="86"/>
      <c r="O17" s="1"/>
    </row>
    <row r="18" spans="2:15" ht="15.75" thickBot="1">
      <c r="B18" s="18" t="s">
        <v>29</v>
      </c>
      <c r="C18" s="129" t="s">
        <v>30</v>
      </c>
      <c r="D18" s="173">
        <v>30</v>
      </c>
      <c r="E18" s="171"/>
      <c r="F18" s="171"/>
      <c r="G18" s="184"/>
      <c r="H18" s="113"/>
      <c r="I18" s="112"/>
      <c r="J18" s="114"/>
      <c r="K18" s="85"/>
      <c r="L18" s="156"/>
      <c r="M18" s="230"/>
      <c r="N18" s="86"/>
      <c r="O18" s="1"/>
    </row>
    <row r="19" spans="2:15" ht="15.75" thickBot="1">
      <c r="B19" s="18" t="s">
        <v>110</v>
      </c>
      <c r="C19" s="129" t="s">
        <v>109</v>
      </c>
      <c r="D19" s="174">
        <v>11</v>
      </c>
      <c r="E19" s="171"/>
      <c r="F19" s="171"/>
      <c r="G19" s="184"/>
      <c r="H19" s="113"/>
      <c r="I19" s="112"/>
      <c r="J19" s="114"/>
      <c r="K19" s="85"/>
      <c r="L19" s="124"/>
      <c r="M19" s="236"/>
      <c r="N19" s="86"/>
      <c r="O19" s="1"/>
    </row>
    <row r="20" spans="2:15" ht="15.75" thickBot="1">
      <c r="B20" s="43">
        <v>11</v>
      </c>
      <c r="C20" s="44" t="s">
        <v>31</v>
      </c>
      <c r="D20" s="180">
        <f>SUM(D9:D19)</f>
        <v>223</v>
      </c>
      <c r="E20" s="180">
        <f>SUM(E9:E19)</f>
        <v>0</v>
      </c>
      <c r="F20" s="213">
        <f>SUM(F9:F19)</f>
        <v>0</v>
      </c>
      <c r="G20" s="180">
        <f aca="true" t="shared" si="0" ref="G20:L20">SUM(G9:G19)</f>
        <v>0</v>
      </c>
      <c r="H20" s="185">
        <f t="shared" si="0"/>
        <v>0</v>
      </c>
      <c r="I20" s="187">
        <f t="shared" si="0"/>
        <v>0</v>
      </c>
      <c r="J20" s="185">
        <f t="shared" si="0"/>
        <v>0</v>
      </c>
      <c r="K20" s="92">
        <f t="shared" si="0"/>
        <v>0</v>
      </c>
      <c r="L20" s="125">
        <f t="shared" si="0"/>
        <v>0</v>
      </c>
      <c r="M20" s="239"/>
      <c r="N20" s="93">
        <f>SUM(N9:N19)</f>
        <v>0</v>
      </c>
      <c r="O20" s="1"/>
    </row>
    <row r="21" spans="2:15" ht="15.75" thickBot="1">
      <c r="B21" s="1"/>
      <c r="C21" s="1"/>
      <c r="D21" s="146"/>
      <c r="E21" s="1"/>
      <c r="F21" s="214" t="s">
        <v>32</v>
      </c>
      <c r="G21" s="116"/>
      <c r="H21" s="59"/>
      <c r="I21" s="186"/>
      <c r="J21" s="59"/>
      <c r="K21" s="138"/>
      <c r="L21" s="1"/>
      <c r="M21" s="1"/>
      <c r="N21" s="1"/>
      <c r="O21" s="1"/>
    </row>
  </sheetData>
  <sheetProtection/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O13"/>
  <sheetViews>
    <sheetView zoomScalePageLayoutView="0" workbookViewId="0" topLeftCell="A1">
      <selection activeCell="E38" sqref="E38"/>
    </sheetView>
  </sheetViews>
  <sheetFormatPr defaultColWidth="9.140625" defaultRowHeight="15"/>
  <sheetData>
    <row r="2" ht="15.75" thickBot="1"/>
    <row r="3" spans="2:15" ht="15.75" thickBot="1">
      <c r="B3" s="209" t="s">
        <v>0</v>
      </c>
      <c r="C3" s="107"/>
      <c r="D3" s="140"/>
      <c r="E3" s="108"/>
      <c r="F3" s="211"/>
      <c r="G3" s="103"/>
      <c r="H3" s="103"/>
      <c r="I3" s="103"/>
      <c r="J3" s="103"/>
      <c r="K3" s="103"/>
      <c r="L3" s="103"/>
      <c r="M3" s="103"/>
      <c r="N3" s="103"/>
      <c r="O3" s="1"/>
    </row>
    <row r="4" spans="2:15" ht="18">
      <c r="B4" s="104" t="s">
        <v>116</v>
      </c>
      <c r="C4" s="105"/>
      <c r="D4" s="141"/>
      <c r="E4" s="106"/>
      <c r="F4" s="212"/>
      <c r="G4" s="119" t="s">
        <v>115</v>
      </c>
      <c r="H4" s="205"/>
      <c r="I4" s="206"/>
      <c r="J4" s="206"/>
      <c r="K4" s="207"/>
      <c r="L4" s="208"/>
      <c r="M4" s="208"/>
      <c r="N4" s="208"/>
      <c r="O4" s="208"/>
    </row>
    <row r="5" spans="2:15" ht="15.75" thickBot="1">
      <c r="B5" s="7"/>
      <c r="C5" s="8"/>
      <c r="D5" s="142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1"/>
    </row>
    <row r="6" spans="2:15" ht="15">
      <c r="B6" s="9"/>
      <c r="C6" s="10"/>
      <c r="D6" s="143" t="s">
        <v>1</v>
      </c>
      <c r="E6" s="21" t="s">
        <v>2</v>
      </c>
      <c r="F6" s="21" t="s">
        <v>3</v>
      </c>
      <c r="G6" s="166" t="s">
        <v>1</v>
      </c>
      <c r="H6" s="166" t="s">
        <v>4</v>
      </c>
      <c r="I6" s="166" t="s">
        <v>5</v>
      </c>
      <c r="J6" s="163" t="s">
        <v>6</v>
      </c>
      <c r="K6" s="22" t="s">
        <v>7</v>
      </c>
      <c r="L6" s="23"/>
      <c r="M6" s="168" t="s">
        <v>8</v>
      </c>
      <c r="N6" s="24" t="s">
        <v>9</v>
      </c>
      <c r="O6" s="1"/>
    </row>
    <row r="7" spans="2:15" ht="15.75" thickBot="1">
      <c r="B7" s="11"/>
      <c r="C7" s="12"/>
      <c r="D7" s="144">
        <v>41913</v>
      </c>
      <c r="E7" s="34" t="s">
        <v>10</v>
      </c>
      <c r="F7" s="34" t="s">
        <v>11</v>
      </c>
      <c r="G7" s="165"/>
      <c r="H7" s="167" t="s">
        <v>13</v>
      </c>
      <c r="I7" s="167" t="s">
        <v>12</v>
      </c>
      <c r="J7" s="164" t="s">
        <v>13</v>
      </c>
      <c r="K7" s="25"/>
      <c r="L7" s="26"/>
      <c r="M7" s="27" t="s">
        <v>14</v>
      </c>
      <c r="N7" s="27" t="s">
        <v>15</v>
      </c>
      <c r="O7" s="1"/>
    </row>
    <row r="8" spans="2:14" ht="15.75" thickBot="1">
      <c r="B8" s="45" t="s">
        <v>100</v>
      </c>
      <c r="C8" s="46" t="s">
        <v>101</v>
      </c>
      <c r="D8" s="147"/>
      <c r="E8" s="28"/>
      <c r="F8" s="216"/>
      <c r="G8" s="79"/>
      <c r="H8" s="28"/>
      <c r="I8" s="28"/>
      <c r="J8" s="29"/>
      <c r="K8" s="44" t="s">
        <v>17</v>
      </c>
      <c r="L8" s="44" t="s">
        <v>18</v>
      </c>
      <c r="M8" s="43"/>
      <c r="N8" s="44"/>
    </row>
    <row r="9" spans="2:14" ht="15.75" thickBot="1">
      <c r="B9" s="15" t="s">
        <v>67</v>
      </c>
      <c r="C9" s="132" t="s">
        <v>68</v>
      </c>
      <c r="D9" s="175">
        <v>11</v>
      </c>
      <c r="E9" s="89"/>
      <c r="F9" s="175"/>
      <c r="G9" s="184"/>
      <c r="H9" s="113"/>
      <c r="I9" s="112"/>
      <c r="J9" s="113"/>
      <c r="K9" s="89"/>
      <c r="L9" s="89"/>
      <c r="M9" s="90"/>
      <c r="N9" s="91"/>
    </row>
    <row r="10" spans="2:14" ht="15.75" thickBot="1">
      <c r="B10" s="19" t="s">
        <v>73</v>
      </c>
      <c r="C10" s="133" t="s">
        <v>74</v>
      </c>
      <c r="D10" s="172">
        <v>11</v>
      </c>
      <c r="E10" s="89"/>
      <c r="F10" s="175"/>
      <c r="G10" s="184"/>
      <c r="H10" s="113"/>
      <c r="I10" s="112"/>
      <c r="J10" s="113"/>
      <c r="K10" s="89"/>
      <c r="L10" s="87"/>
      <c r="M10" s="231"/>
      <c r="N10" s="91"/>
    </row>
    <row r="11" spans="2:14" ht="15.75" thickBot="1">
      <c r="B11" s="20" t="s">
        <v>75</v>
      </c>
      <c r="C11" s="134" t="s">
        <v>76</v>
      </c>
      <c r="D11" s="174">
        <v>28</v>
      </c>
      <c r="E11" s="89"/>
      <c r="F11" s="175"/>
      <c r="G11" s="184"/>
      <c r="H11" s="113"/>
      <c r="I11" s="112"/>
      <c r="J11" s="113"/>
      <c r="K11" s="89"/>
      <c r="L11" s="88"/>
      <c r="M11" s="240"/>
      <c r="N11" s="91"/>
    </row>
    <row r="12" spans="2:14" ht="15.75" thickBot="1">
      <c r="B12" s="47">
        <v>3</v>
      </c>
      <c r="C12" s="48" t="s">
        <v>31</v>
      </c>
      <c r="D12" s="181">
        <f>SUM(D9:D11)</f>
        <v>50</v>
      </c>
      <c r="E12" s="93">
        <f>SUM(+Q8)</f>
        <v>0</v>
      </c>
      <c r="F12" s="217">
        <f>F11+F10+F9</f>
        <v>0</v>
      </c>
      <c r="G12" s="188">
        <f aca="true" t="shared" si="0" ref="G12:L12">SUM(G9:G11)</f>
        <v>0</v>
      </c>
      <c r="H12" s="189">
        <f t="shared" si="0"/>
        <v>0</v>
      </c>
      <c r="I12" s="190">
        <f t="shared" si="0"/>
        <v>0</v>
      </c>
      <c r="J12" s="189">
        <f t="shared" si="0"/>
        <v>0</v>
      </c>
      <c r="K12" s="92">
        <f t="shared" si="0"/>
        <v>0</v>
      </c>
      <c r="L12" s="92">
        <f t="shared" si="0"/>
        <v>0</v>
      </c>
      <c r="M12" s="241"/>
      <c r="N12" s="93">
        <f>SUM(N9:N11)</f>
        <v>0</v>
      </c>
    </row>
    <row r="13" spans="2:14" ht="15.75" thickBot="1">
      <c r="B13" s="1"/>
      <c r="C13" s="1"/>
      <c r="D13" s="146"/>
      <c r="E13" s="1"/>
      <c r="F13" s="214" t="s">
        <v>32</v>
      </c>
      <c r="G13" s="82"/>
      <c r="H13" s="59"/>
      <c r="I13" s="120"/>
      <c r="J13" s="59"/>
      <c r="K13" s="1"/>
      <c r="L13" s="1"/>
      <c r="M13" s="1"/>
      <c r="N13" s="1"/>
    </row>
  </sheetData>
  <sheetProtection/>
  <printOptions/>
  <pageMargins left="0.7" right="0.7" top="0.75" bottom="0.75" header="0.3" footer="0.3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O16"/>
  <sheetViews>
    <sheetView zoomScalePageLayoutView="0" workbookViewId="0" topLeftCell="A1">
      <selection activeCell="D31" sqref="D31"/>
    </sheetView>
  </sheetViews>
  <sheetFormatPr defaultColWidth="9.140625" defaultRowHeight="15"/>
  <sheetData>
    <row r="2" ht="15.75" thickBot="1"/>
    <row r="3" spans="2:15" ht="15.75" thickBot="1">
      <c r="B3" s="209" t="s">
        <v>0</v>
      </c>
      <c r="C3" s="107"/>
      <c r="D3" s="140"/>
      <c r="E3" s="108"/>
      <c r="F3" s="211"/>
      <c r="G3" s="103"/>
      <c r="H3" s="103"/>
      <c r="I3" s="103"/>
      <c r="J3" s="103"/>
      <c r="K3" s="103"/>
      <c r="L3" s="103"/>
      <c r="M3" s="103"/>
      <c r="N3" s="103"/>
      <c r="O3" s="1"/>
    </row>
    <row r="4" spans="2:15" ht="18">
      <c r="B4" s="104" t="s">
        <v>116</v>
      </c>
      <c r="C4" s="105"/>
      <c r="D4" s="141"/>
      <c r="E4" s="106"/>
      <c r="F4" s="212"/>
      <c r="G4" s="119" t="s">
        <v>115</v>
      </c>
      <c r="H4" s="205"/>
      <c r="I4" s="206"/>
      <c r="J4" s="206"/>
      <c r="K4" s="207"/>
      <c r="L4" s="208"/>
      <c r="M4" s="208"/>
      <c r="N4" s="208"/>
      <c r="O4" s="208"/>
    </row>
    <row r="5" spans="2:15" ht="15.75" thickBot="1">
      <c r="B5" s="7"/>
      <c r="C5" s="8"/>
      <c r="D5" s="142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1"/>
    </row>
    <row r="6" spans="2:15" ht="15">
      <c r="B6" s="9"/>
      <c r="C6" s="10"/>
      <c r="D6" s="143" t="s">
        <v>1</v>
      </c>
      <c r="E6" s="21" t="s">
        <v>2</v>
      </c>
      <c r="F6" s="21" t="s">
        <v>3</v>
      </c>
      <c r="G6" s="166" t="s">
        <v>1</v>
      </c>
      <c r="H6" s="166" t="s">
        <v>4</v>
      </c>
      <c r="I6" s="166" t="s">
        <v>5</v>
      </c>
      <c r="J6" s="163" t="s">
        <v>6</v>
      </c>
      <c r="K6" s="22" t="s">
        <v>7</v>
      </c>
      <c r="L6" s="23"/>
      <c r="M6" s="168" t="s">
        <v>8</v>
      </c>
      <c r="N6" s="24" t="s">
        <v>9</v>
      </c>
      <c r="O6" s="1"/>
    </row>
    <row r="7" spans="2:15" ht="15.75" thickBot="1">
      <c r="B7" s="11"/>
      <c r="C7" s="12"/>
      <c r="D7" s="144">
        <v>41913</v>
      </c>
      <c r="E7" s="34" t="s">
        <v>10</v>
      </c>
      <c r="F7" s="34" t="s">
        <v>11</v>
      </c>
      <c r="G7" s="165"/>
      <c r="H7" s="167" t="s">
        <v>13</v>
      </c>
      <c r="I7" s="167" t="s">
        <v>12</v>
      </c>
      <c r="J7" s="164" t="s">
        <v>13</v>
      </c>
      <c r="K7" s="25"/>
      <c r="L7" s="26"/>
      <c r="M7" s="27" t="s">
        <v>14</v>
      </c>
      <c r="N7" s="27" t="s">
        <v>15</v>
      </c>
      <c r="O7" s="1"/>
    </row>
    <row r="8" spans="2:14" ht="15.75" thickBot="1">
      <c r="B8" s="44" t="s">
        <v>50</v>
      </c>
      <c r="C8" s="44" t="s">
        <v>51</v>
      </c>
      <c r="D8" s="148"/>
      <c r="E8" s="37"/>
      <c r="F8" s="218"/>
      <c r="G8" s="80"/>
      <c r="H8" s="37"/>
      <c r="I8" s="37"/>
      <c r="J8" s="37"/>
      <c r="K8" s="44"/>
      <c r="L8" s="44"/>
      <c r="M8" s="50"/>
      <c r="N8" s="44"/>
    </row>
    <row r="9" spans="2:14" ht="15.75" thickBot="1">
      <c r="B9" s="14" t="s">
        <v>52</v>
      </c>
      <c r="C9" s="135" t="s">
        <v>53</v>
      </c>
      <c r="D9" s="175">
        <v>13</v>
      </c>
      <c r="E9" s="71"/>
      <c r="F9" s="175"/>
      <c r="G9" s="191"/>
      <c r="H9" s="111"/>
      <c r="I9" s="111"/>
      <c r="J9" s="111"/>
      <c r="K9" s="71"/>
      <c r="L9" s="71"/>
      <c r="M9" s="233"/>
      <c r="N9" s="73"/>
    </row>
    <row r="10" spans="2:14" ht="15.75" thickBot="1">
      <c r="B10" s="158" t="s">
        <v>102</v>
      </c>
      <c r="C10" s="158" t="s">
        <v>103</v>
      </c>
      <c r="D10" s="172">
        <v>20</v>
      </c>
      <c r="E10" s="71"/>
      <c r="F10" s="175"/>
      <c r="G10" s="191"/>
      <c r="H10" s="111"/>
      <c r="I10" s="111"/>
      <c r="J10" s="111"/>
      <c r="K10" s="71"/>
      <c r="L10" s="69"/>
      <c r="M10" s="210"/>
      <c r="N10" s="73"/>
    </row>
    <row r="11" spans="2:14" ht="15.75" thickBot="1">
      <c r="B11" s="13" t="s">
        <v>54</v>
      </c>
      <c r="C11" s="130" t="s">
        <v>55</v>
      </c>
      <c r="D11" s="172">
        <v>102</v>
      </c>
      <c r="E11" s="71"/>
      <c r="F11" s="175"/>
      <c r="G11" s="191"/>
      <c r="H11" s="111"/>
      <c r="I11" s="111"/>
      <c r="J11" s="111"/>
      <c r="K11" s="71"/>
      <c r="L11" s="69"/>
      <c r="M11" s="210"/>
      <c r="N11" s="73"/>
    </row>
    <row r="12" spans="2:14" ht="15.75" thickBot="1">
      <c r="B12" s="13" t="s">
        <v>35</v>
      </c>
      <c r="C12" s="130" t="s">
        <v>36</v>
      </c>
      <c r="D12" s="172">
        <v>16</v>
      </c>
      <c r="E12" s="71"/>
      <c r="F12" s="175"/>
      <c r="G12" s="191"/>
      <c r="H12" s="111"/>
      <c r="I12" s="111"/>
      <c r="J12" s="111"/>
      <c r="K12" s="71"/>
      <c r="L12" s="69"/>
      <c r="M12" s="210"/>
      <c r="N12" s="73"/>
    </row>
    <row r="13" spans="2:14" ht="15.75" thickBot="1">
      <c r="B13" s="13" t="s">
        <v>56</v>
      </c>
      <c r="C13" s="130" t="s">
        <v>57</v>
      </c>
      <c r="D13" s="172">
        <v>25</v>
      </c>
      <c r="E13" s="71"/>
      <c r="F13" s="175"/>
      <c r="G13" s="191"/>
      <c r="H13" s="111"/>
      <c r="I13" s="111"/>
      <c r="J13" s="111"/>
      <c r="K13" s="71"/>
      <c r="L13" s="87"/>
      <c r="M13" s="210"/>
      <c r="N13" s="73"/>
    </row>
    <row r="14" spans="2:14" ht="15.75" thickBot="1">
      <c r="B14" s="13" t="s">
        <v>58</v>
      </c>
      <c r="C14" s="130" t="s">
        <v>59</v>
      </c>
      <c r="D14" s="172">
        <v>61</v>
      </c>
      <c r="E14" s="71"/>
      <c r="F14" s="175"/>
      <c r="G14" s="191"/>
      <c r="H14" s="111"/>
      <c r="I14" s="111"/>
      <c r="J14" s="111"/>
      <c r="K14" s="71"/>
      <c r="L14" s="69"/>
      <c r="M14" s="70"/>
      <c r="N14" s="73"/>
    </row>
    <row r="15" spans="2:14" ht="15.75" thickBot="1">
      <c r="B15" s="44">
        <v>6</v>
      </c>
      <c r="C15" s="50" t="s">
        <v>31</v>
      </c>
      <c r="D15" s="182">
        <f>SUM(D9:D14)</f>
        <v>237</v>
      </c>
      <c r="E15" s="196">
        <f>SUM(E11:E14)</f>
        <v>0</v>
      </c>
      <c r="F15" s="219">
        <f aca="true" t="shared" si="0" ref="F15:L15">SUM(F9:F14)</f>
        <v>0</v>
      </c>
      <c r="G15" s="181">
        <f t="shared" si="0"/>
        <v>0</v>
      </c>
      <c r="H15" s="193">
        <f t="shared" si="0"/>
        <v>0</v>
      </c>
      <c r="I15" s="194">
        <f t="shared" si="0"/>
        <v>0</v>
      </c>
      <c r="J15" s="195">
        <f t="shared" si="0"/>
        <v>0</v>
      </c>
      <c r="K15" s="49">
        <f t="shared" si="0"/>
        <v>0</v>
      </c>
      <c r="L15" s="49">
        <f t="shared" si="0"/>
        <v>0</v>
      </c>
      <c r="M15" s="66">
        <v>0</v>
      </c>
      <c r="N15" s="49">
        <f>SUM(N9:N14)</f>
        <v>0</v>
      </c>
    </row>
    <row r="16" spans="2:14" ht="15.75" thickBot="1">
      <c r="B16" s="1"/>
      <c r="C16" s="1"/>
      <c r="D16" s="146"/>
      <c r="E16" s="1"/>
      <c r="F16" s="214" t="s">
        <v>32</v>
      </c>
      <c r="G16" s="81"/>
      <c r="H16" s="94"/>
      <c r="I16" s="121"/>
      <c r="J16" s="95"/>
      <c r="K16" s="1"/>
      <c r="L16" s="1"/>
      <c r="M16" s="1"/>
      <c r="N16" s="1"/>
    </row>
  </sheetData>
  <sheetProtection/>
  <printOptions/>
  <pageMargins left="0.7" right="0.7" top="0.75" bottom="0.75" header="0.3" footer="0.3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3:O18"/>
  <sheetViews>
    <sheetView zoomScalePageLayoutView="0" workbookViewId="0" topLeftCell="A1">
      <selection activeCell="D41" sqref="D41"/>
    </sheetView>
  </sheetViews>
  <sheetFormatPr defaultColWidth="9.140625" defaultRowHeight="15"/>
  <sheetData>
    <row r="2" ht="15.75" thickBot="1"/>
    <row r="3" spans="2:15" ht="15.75" thickBot="1">
      <c r="B3" s="209" t="s">
        <v>0</v>
      </c>
      <c r="C3" s="107"/>
      <c r="D3" s="140"/>
      <c r="E3" s="108"/>
      <c r="F3" s="211"/>
      <c r="G3" s="103"/>
      <c r="H3" s="103"/>
      <c r="I3" s="103"/>
      <c r="J3" s="103"/>
      <c r="K3" s="103"/>
      <c r="L3" s="103"/>
      <c r="M3" s="103"/>
      <c r="N3" s="103"/>
      <c r="O3" s="1"/>
    </row>
    <row r="4" spans="2:15" ht="18">
      <c r="B4" s="104" t="s">
        <v>116</v>
      </c>
      <c r="C4" s="105"/>
      <c r="D4" s="141"/>
      <c r="E4" s="106"/>
      <c r="F4" s="212"/>
      <c r="G4" s="119" t="s">
        <v>115</v>
      </c>
      <c r="H4" s="205"/>
      <c r="I4" s="206"/>
      <c r="J4" s="206"/>
      <c r="K4" s="207"/>
      <c r="L4" s="208"/>
      <c r="M4" s="208"/>
      <c r="N4" s="208"/>
      <c r="O4" s="208"/>
    </row>
    <row r="5" spans="2:15" ht="15.75" thickBot="1">
      <c r="B5" s="7"/>
      <c r="C5" s="8"/>
      <c r="D5" s="142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1"/>
    </row>
    <row r="6" spans="2:15" ht="15">
      <c r="B6" s="9"/>
      <c r="C6" s="10"/>
      <c r="D6" s="143" t="s">
        <v>1</v>
      </c>
      <c r="E6" s="21" t="s">
        <v>2</v>
      </c>
      <c r="F6" s="21" t="s">
        <v>3</v>
      </c>
      <c r="G6" s="166" t="s">
        <v>1</v>
      </c>
      <c r="H6" s="166" t="s">
        <v>4</v>
      </c>
      <c r="I6" s="166" t="s">
        <v>5</v>
      </c>
      <c r="J6" s="163" t="s">
        <v>6</v>
      </c>
      <c r="K6" s="22" t="s">
        <v>7</v>
      </c>
      <c r="L6" s="23"/>
      <c r="M6" s="168" t="s">
        <v>8</v>
      </c>
      <c r="N6" s="24" t="s">
        <v>9</v>
      </c>
      <c r="O6" s="1"/>
    </row>
    <row r="7" spans="2:15" ht="15.75" thickBot="1">
      <c r="B7" s="11"/>
      <c r="C7" s="12"/>
      <c r="D7" s="144">
        <v>41913</v>
      </c>
      <c r="E7" s="34" t="s">
        <v>10</v>
      </c>
      <c r="F7" s="34" t="s">
        <v>11</v>
      </c>
      <c r="G7" s="165"/>
      <c r="H7" s="167" t="s">
        <v>13</v>
      </c>
      <c r="I7" s="167" t="s">
        <v>12</v>
      </c>
      <c r="J7" s="164" t="s">
        <v>13</v>
      </c>
      <c r="K7" s="25"/>
      <c r="L7" s="26"/>
      <c r="M7" s="27" t="s">
        <v>14</v>
      </c>
      <c r="N7" s="27" t="s">
        <v>15</v>
      </c>
      <c r="O7" s="1"/>
    </row>
    <row r="8" spans="2:14" ht="15.75" thickBot="1">
      <c r="B8" s="44" t="s">
        <v>50</v>
      </c>
      <c r="C8" s="50" t="s">
        <v>104</v>
      </c>
      <c r="D8" s="149"/>
      <c r="E8" s="32"/>
      <c r="F8" s="32"/>
      <c r="G8" s="83"/>
      <c r="H8" s="32"/>
      <c r="I8" s="32"/>
      <c r="J8" s="36"/>
      <c r="K8" s="43" t="s">
        <v>17</v>
      </c>
      <c r="L8" s="44" t="s">
        <v>18</v>
      </c>
      <c r="M8" s="50"/>
      <c r="N8" s="44"/>
    </row>
    <row r="9" spans="2:14" ht="15.75" thickBot="1">
      <c r="B9" s="5" t="s">
        <v>39</v>
      </c>
      <c r="C9" s="131" t="s">
        <v>40</v>
      </c>
      <c r="D9" s="171">
        <v>17</v>
      </c>
      <c r="E9" s="235"/>
      <c r="F9" s="171"/>
      <c r="G9" s="238"/>
      <c r="H9" s="111"/>
      <c r="I9" s="110"/>
      <c r="J9" s="111"/>
      <c r="K9" s="35"/>
      <c r="L9" s="35"/>
      <c r="M9" s="38"/>
      <c r="N9" s="62"/>
    </row>
    <row r="10" spans="2:14" ht="15.75" thickBot="1">
      <c r="B10" s="3" t="s">
        <v>33</v>
      </c>
      <c r="C10" s="118" t="s">
        <v>34</v>
      </c>
      <c r="D10" s="172">
        <v>21</v>
      </c>
      <c r="E10" s="235"/>
      <c r="F10" s="171"/>
      <c r="G10" s="238"/>
      <c r="H10" s="111"/>
      <c r="I10" s="110"/>
      <c r="J10" s="111"/>
      <c r="K10" s="35"/>
      <c r="L10" s="69"/>
      <c r="M10" s="210"/>
      <c r="N10" s="62"/>
    </row>
    <row r="11" spans="2:14" ht="15.75" thickBot="1">
      <c r="B11" s="68" t="s">
        <v>105</v>
      </c>
      <c r="C11" s="118" t="s">
        <v>41</v>
      </c>
      <c r="D11" s="172">
        <v>11</v>
      </c>
      <c r="E11" s="235"/>
      <c r="F11" s="171"/>
      <c r="G11" s="238"/>
      <c r="H11" s="111"/>
      <c r="I11" s="110"/>
      <c r="J11" s="111"/>
      <c r="K11" s="35"/>
      <c r="L11" s="69"/>
      <c r="M11" s="70"/>
      <c r="N11" s="62"/>
    </row>
    <row r="12" spans="2:14" ht="15.75" thickBot="1">
      <c r="B12" s="3" t="s">
        <v>42</v>
      </c>
      <c r="C12" s="118" t="s">
        <v>43</v>
      </c>
      <c r="D12" s="172">
        <v>21</v>
      </c>
      <c r="E12" s="235"/>
      <c r="F12" s="171"/>
      <c r="G12" s="238"/>
      <c r="H12" s="111"/>
      <c r="I12" s="110"/>
      <c r="J12" s="111"/>
      <c r="K12" s="35"/>
      <c r="L12" s="69"/>
      <c r="M12" s="232"/>
      <c r="N12" s="62"/>
    </row>
    <row r="13" spans="2:14" ht="15.75" thickBot="1">
      <c r="B13" s="4" t="s">
        <v>44</v>
      </c>
      <c r="C13" s="136" t="s">
        <v>45</v>
      </c>
      <c r="D13" s="173">
        <v>7</v>
      </c>
      <c r="E13" s="235"/>
      <c r="F13" s="171"/>
      <c r="G13" s="238"/>
      <c r="H13" s="111"/>
      <c r="I13" s="110"/>
      <c r="J13" s="111"/>
      <c r="K13" s="35"/>
      <c r="L13" s="76"/>
      <c r="M13" s="159"/>
      <c r="N13" s="62"/>
    </row>
    <row r="14" spans="2:14" ht="15.75" thickBot="1">
      <c r="B14" s="4" t="s">
        <v>46</v>
      </c>
      <c r="C14" s="136" t="s">
        <v>47</v>
      </c>
      <c r="D14" s="173">
        <v>25</v>
      </c>
      <c r="E14" s="235"/>
      <c r="F14" s="171"/>
      <c r="G14" s="238"/>
      <c r="H14" s="111"/>
      <c r="I14" s="110"/>
      <c r="J14" s="111"/>
      <c r="K14" s="35"/>
      <c r="L14" s="76"/>
      <c r="M14" s="227"/>
      <c r="N14" s="62"/>
    </row>
    <row r="15" spans="2:14" ht="15.75" thickBot="1">
      <c r="B15" s="4" t="s">
        <v>48</v>
      </c>
      <c r="C15" s="136" t="s">
        <v>49</v>
      </c>
      <c r="D15" s="173">
        <v>15</v>
      </c>
      <c r="E15" s="235"/>
      <c r="F15" s="171"/>
      <c r="G15" s="238"/>
      <c r="H15" s="111"/>
      <c r="I15" s="110"/>
      <c r="J15" s="111"/>
      <c r="K15" s="35"/>
      <c r="L15" s="76"/>
      <c r="M15" s="227"/>
      <c r="N15" s="62"/>
    </row>
    <row r="16" spans="2:14" ht="15.75" thickBot="1">
      <c r="B16" s="4" t="s">
        <v>37</v>
      </c>
      <c r="C16" s="242" t="s">
        <v>38</v>
      </c>
      <c r="D16" s="226">
        <v>38</v>
      </c>
      <c r="E16" s="235"/>
      <c r="F16" s="171"/>
      <c r="G16" s="238"/>
      <c r="H16" s="111"/>
      <c r="I16" s="110"/>
      <c r="J16" s="111"/>
      <c r="K16" s="35"/>
      <c r="L16" s="76"/>
      <c r="M16" s="227"/>
      <c r="N16" s="62"/>
    </row>
    <row r="17" spans="2:14" ht="15.75" thickBot="1">
      <c r="B17" s="31">
        <v>8</v>
      </c>
      <c r="C17" s="67" t="s">
        <v>31</v>
      </c>
      <c r="D17" s="181">
        <f>SUM(D9:D16)</f>
        <v>155</v>
      </c>
      <c r="E17" s="219">
        <f>SUM(E10:E16)</f>
        <v>0</v>
      </c>
      <c r="F17" s="220">
        <f aca="true" t="shared" si="0" ref="F17:K17">SUM(F9:F16)</f>
        <v>0</v>
      </c>
      <c r="G17" s="192">
        <f t="shared" si="0"/>
        <v>0</v>
      </c>
      <c r="H17" s="194">
        <f t="shared" si="0"/>
        <v>0</v>
      </c>
      <c r="I17" s="193">
        <f t="shared" si="0"/>
        <v>0</v>
      </c>
      <c r="J17" s="194">
        <f t="shared" si="0"/>
        <v>0</v>
      </c>
      <c r="K17" s="49">
        <f t="shared" si="0"/>
        <v>0</v>
      </c>
      <c r="L17" s="49">
        <f>L16+L15+L14+L13+L12+L11+L10+L9</f>
        <v>0</v>
      </c>
      <c r="M17" s="49"/>
      <c r="N17" s="49">
        <f>SUM(N9:N16)</f>
        <v>0</v>
      </c>
    </row>
    <row r="18" spans="2:14" ht="15.75" thickBot="1">
      <c r="B18" s="1"/>
      <c r="C18" s="1"/>
      <c r="D18" s="146"/>
      <c r="E18" s="1"/>
      <c r="F18" s="214" t="s">
        <v>32</v>
      </c>
      <c r="G18" s="81"/>
      <c r="H18" s="97"/>
      <c r="I18" s="117"/>
      <c r="J18" s="96"/>
      <c r="K18" s="1"/>
      <c r="L18" s="1"/>
      <c r="M18" s="1"/>
      <c r="N18" s="1"/>
    </row>
  </sheetData>
  <sheetProtection/>
  <printOptions/>
  <pageMargins left="0.7" right="0.7" top="0.75" bottom="0.75" header="0.3" footer="0.3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3:O18"/>
  <sheetViews>
    <sheetView zoomScalePageLayoutView="0" workbookViewId="0" topLeftCell="A1">
      <selection activeCell="E34" sqref="E34"/>
    </sheetView>
  </sheetViews>
  <sheetFormatPr defaultColWidth="9.140625" defaultRowHeight="15"/>
  <sheetData>
    <row r="2" ht="15.75" thickBot="1"/>
    <row r="3" spans="2:15" ht="15.75" thickBot="1">
      <c r="B3" s="209" t="s">
        <v>0</v>
      </c>
      <c r="C3" s="107"/>
      <c r="D3" s="140"/>
      <c r="E3" s="108"/>
      <c r="F3" s="211"/>
      <c r="G3" s="103"/>
      <c r="H3" s="103"/>
      <c r="I3" s="103"/>
      <c r="J3" s="103"/>
      <c r="K3" s="103"/>
      <c r="L3" s="103"/>
      <c r="M3" s="103"/>
      <c r="N3" s="103"/>
      <c r="O3" s="1"/>
    </row>
    <row r="4" spans="2:15" ht="18">
      <c r="B4" s="104" t="s">
        <v>116</v>
      </c>
      <c r="C4" s="105"/>
      <c r="D4" s="141"/>
      <c r="E4" s="106"/>
      <c r="F4" s="212"/>
      <c r="G4" s="119" t="s">
        <v>115</v>
      </c>
      <c r="H4" s="205"/>
      <c r="I4" s="206"/>
      <c r="J4" s="206"/>
      <c r="K4" s="207"/>
      <c r="L4" s="208"/>
      <c r="M4" s="208"/>
      <c r="N4" s="208"/>
      <c r="O4" s="208"/>
    </row>
    <row r="5" spans="2:15" ht="15.75" thickBot="1">
      <c r="B5" s="7"/>
      <c r="C5" s="8"/>
      <c r="D5" s="142">
        <v>1</v>
      </c>
      <c r="E5" s="6">
        <v>2</v>
      </c>
      <c r="F5" s="6">
        <v>3</v>
      </c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  <c r="M5" s="6">
        <v>10</v>
      </c>
      <c r="N5" s="6">
        <v>11</v>
      </c>
      <c r="O5" s="1"/>
    </row>
    <row r="6" spans="2:15" ht="15">
      <c r="B6" s="9"/>
      <c r="C6" s="10"/>
      <c r="D6" s="143" t="s">
        <v>1</v>
      </c>
      <c r="E6" s="21" t="s">
        <v>2</v>
      </c>
      <c r="F6" s="21" t="s">
        <v>3</v>
      </c>
      <c r="G6" s="166" t="s">
        <v>1</v>
      </c>
      <c r="H6" s="166" t="s">
        <v>4</v>
      </c>
      <c r="I6" s="166" t="s">
        <v>5</v>
      </c>
      <c r="J6" s="163" t="s">
        <v>6</v>
      </c>
      <c r="K6" s="22" t="s">
        <v>7</v>
      </c>
      <c r="L6" s="23"/>
      <c r="M6" s="168" t="s">
        <v>8</v>
      </c>
      <c r="N6" s="24" t="s">
        <v>9</v>
      </c>
      <c r="O6" s="1"/>
    </row>
    <row r="7" spans="2:15" ht="15.75" thickBot="1">
      <c r="B7" s="11"/>
      <c r="C7" s="12"/>
      <c r="D7" s="144">
        <v>41913</v>
      </c>
      <c r="E7" s="34" t="s">
        <v>10</v>
      </c>
      <c r="F7" s="34" t="s">
        <v>11</v>
      </c>
      <c r="G7" s="165"/>
      <c r="H7" s="167" t="s">
        <v>13</v>
      </c>
      <c r="I7" s="167" t="s">
        <v>12</v>
      </c>
      <c r="J7" s="164" t="s">
        <v>13</v>
      </c>
      <c r="K7" s="25"/>
      <c r="L7" s="26"/>
      <c r="M7" s="27" t="s">
        <v>14</v>
      </c>
      <c r="N7" s="27" t="s">
        <v>15</v>
      </c>
      <c r="O7" s="1"/>
    </row>
    <row r="8" spans="2:14" ht="15.75" thickBot="1">
      <c r="B8" s="46" t="s">
        <v>60</v>
      </c>
      <c r="C8" s="45" t="s">
        <v>111</v>
      </c>
      <c r="D8" s="150"/>
      <c r="E8" s="37"/>
      <c r="F8" s="218"/>
      <c r="G8" s="80"/>
      <c r="H8" s="37"/>
      <c r="I8" s="37"/>
      <c r="J8" s="10"/>
      <c r="K8" s="43" t="s">
        <v>17</v>
      </c>
      <c r="L8" s="44" t="s">
        <v>18</v>
      </c>
      <c r="M8" s="51"/>
      <c r="N8" s="45"/>
    </row>
    <row r="9" spans="2:14" ht="15.75" thickBot="1">
      <c r="B9" s="14" t="s">
        <v>77</v>
      </c>
      <c r="C9" s="137" t="s">
        <v>78</v>
      </c>
      <c r="D9" s="176">
        <v>46</v>
      </c>
      <c r="E9" s="175"/>
      <c r="F9" s="221"/>
      <c r="G9" s="191"/>
      <c r="H9" s="115"/>
      <c r="I9" s="109"/>
      <c r="J9" s="115"/>
      <c r="K9" s="71"/>
      <c r="L9" s="74"/>
      <c r="M9" s="72"/>
      <c r="N9" s="61"/>
    </row>
    <row r="10" spans="2:14" ht="15.75" thickBot="1">
      <c r="B10" s="13" t="s">
        <v>79</v>
      </c>
      <c r="C10" s="118" t="s">
        <v>80</v>
      </c>
      <c r="D10" s="177">
        <v>57</v>
      </c>
      <c r="E10" s="175"/>
      <c r="F10" s="221"/>
      <c r="G10" s="191"/>
      <c r="H10" s="115"/>
      <c r="I10" s="109"/>
      <c r="J10" s="115"/>
      <c r="K10" s="71"/>
      <c r="L10" s="75"/>
      <c r="M10" s="210"/>
      <c r="N10" s="61"/>
    </row>
    <row r="11" spans="2:14" ht="15.75" thickBot="1">
      <c r="B11" s="13" t="s">
        <v>81</v>
      </c>
      <c r="C11" s="118" t="s">
        <v>82</v>
      </c>
      <c r="D11" s="177">
        <v>10</v>
      </c>
      <c r="E11" s="175"/>
      <c r="F11" s="221"/>
      <c r="G11" s="191"/>
      <c r="H11" s="115"/>
      <c r="I11" s="109"/>
      <c r="J11" s="115"/>
      <c r="K11" s="71"/>
      <c r="L11" s="75"/>
      <c r="M11" s="210"/>
      <c r="N11" s="61"/>
    </row>
    <row r="12" spans="2:14" ht="15.75" thickBot="1">
      <c r="B12" s="13" t="s">
        <v>83</v>
      </c>
      <c r="C12" s="118" t="s">
        <v>84</v>
      </c>
      <c r="D12" s="177">
        <v>35</v>
      </c>
      <c r="E12" s="175"/>
      <c r="F12" s="221"/>
      <c r="G12" s="191"/>
      <c r="H12" s="115"/>
      <c r="I12" s="109"/>
      <c r="J12" s="115"/>
      <c r="K12" s="71"/>
      <c r="L12" s="75"/>
      <c r="M12" s="210"/>
      <c r="N12" s="61"/>
    </row>
    <row r="13" spans="2:14" ht="15.75" thickBot="1">
      <c r="B13" s="13" t="s">
        <v>85</v>
      </c>
      <c r="C13" s="118" t="s">
        <v>86</v>
      </c>
      <c r="D13" s="177">
        <v>25</v>
      </c>
      <c r="E13" s="175"/>
      <c r="F13" s="221"/>
      <c r="G13" s="191"/>
      <c r="H13" s="115"/>
      <c r="I13" s="109"/>
      <c r="J13" s="115"/>
      <c r="K13" s="71"/>
      <c r="L13" s="75"/>
      <c r="M13" s="210"/>
      <c r="N13" s="61"/>
    </row>
    <row r="14" spans="2:14" ht="15.75" thickBot="1">
      <c r="B14" s="13" t="s">
        <v>87</v>
      </c>
      <c r="C14" s="118" t="s">
        <v>88</v>
      </c>
      <c r="D14" s="177">
        <v>14</v>
      </c>
      <c r="E14" s="175"/>
      <c r="F14" s="221"/>
      <c r="G14" s="191"/>
      <c r="H14" s="115"/>
      <c r="I14" s="109"/>
      <c r="J14" s="115"/>
      <c r="K14" s="71"/>
      <c r="L14" s="75"/>
      <c r="M14" s="210"/>
      <c r="N14" s="61"/>
    </row>
    <row r="15" spans="2:14" ht="15.75" thickBot="1">
      <c r="B15" s="42" t="s">
        <v>89</v>
      </c>
      <c r="C15" s="136" t="s">
        <v>90</v>
      </c>
      <c r="D15" s="178">
        <v>29</v>
      </c>
      <c r="E15" s="175"/>
      <c r="F15" s="221"/>
      <c r="G15" s="191"/>
      <c r="H15" s="115"/>
      <c r="I15" s="109"/>
      <c r="J15" s="115"/>
      <c r="K15" s="71"/>
      <c r="L15" s="77"/>
      <c r="M15" s="228"/>
      <c r="N15" s="61"/>
    </row>
    <row r="16" spans="2:14" ht="15.75" thickBot="1">
      <c r="B16" s="42" t="s">
        <v>106</v>
      </c>
      <c r="C16" s="136" t="s">
        <v>107</v>
      </c>
      <c r="D16" s="179">
        <v>11</v>
      </c>
      <c r="E16" s="175"/>
      <c r="F16" s="221"/>
      <c r="G16" s="191"/>
      <c r="H16" s="115"/>
      <c r="I16" s="109"/>
      <c r="J16" s="115"/>
      <c r="K16" s="71"/>
      <c r="L16" s="77"/>
      <c r="M16" s="78"/>
      <c r="N16" s="61"/>
    </row>
    <row r="17" spans="2:14" ht="15.75" thickBot="1">
      <c r="B17" s="44">
        <v>8</v>
      </c>
      <c r="C17" s="50" t="s">
        <v>31</v>
      </c>
      <c r="D17" s="182">
        <f>SUM(D9:D16)</f>
        <v>227</v>
      </c>
      <c r="E17" s="220">
        <f>SUM(E9:E16)</f>
        <v>0</v>
      </c>
      <c r="F17" s="219">
        <f>SUM(F9:F16)</f>
        <v>0</v>
      </c>
      <c r="G17" s="181">
        <f aca="true" t="shared" si="0" ref="G17:L17">SUM(G9:G16)</f>
        <v>0</v>
      </c>
      <c r="H17" s="193">
        <f t="shared" si="0"/>
        <v>0</v>
      </c>
      <c r="I17" s="196">
        <f t="shared" si="0"/>
        <v>0</v>
      </c>
      <c r="J17" s="195">
        <f t="shared" si="0"/>
        <v>0</v>
      </c>
      <c r="K17" s="49">
        <f t="shared" si="0"/>
        <v>0</v>
      </c>
      <c r="L17" s="49">
        <f t="shared" si="0"/>
        <v>0</v>
      </c>
      <c r="M17" s="100"/>
      <c r="N17" s="49">
        <f>SUM(N9:N16)</f>
        <v>0</v>
      </c>
    </row>
    <row r="18" spans="2:14" ht="15.75" thickBot="1">
      <c r="B18" s="1"/>
      <c r="C18" s="1"/>
      <c r="D18" s="146"/>
      <c r="E18" s="1"/>
      <c r="F18" s="214" t="s">
        <v>32</v>
      </c>
      <c r="G18" s="56"/>
      <c r="H18" s="204"/>
      <c r="I18" s="121"/>
      <c r="J18" s="59"/>
      <c r="K18" s="1"/>
      <c r="L18" s="1"/>
      <c r="M18" s="1"/>
      <c r="N18" s="1"/>
    </row>
  </sheetData>
  <sheetProtection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ks</cp:lastModifiedBy>
  <cp:lastPrinted>2014-11-04T23:01:38Z</cp:lastPrinted>
  <dcterms:created xsi:type="dcterms:W3CDTF">2009-11-02T20:16:14Z</dcterms:created>
  <dcterms:modified xsi:type="dcterms:W3CDTF">2015-04-22T14:57:02Z</dcterms:modified>
  <cp:category/>
  <cp:version/>
  <cp:contentType/>
  <cp:contentStatus/>
</cp:coreProperties>
</file>