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igurdurE\Desktop\Færeyjar\"/>
    </mc:Choice>
  </mc:AlternateContent>
  <bookViews>
    <workbookView xWindow="0" yWindow="0" windowWidth="23040" windowHeight="10632"/>
  </bookViews>
  <sheets>
    <sheet name="Forsíða" sheetId="1" r:id="rId1"/>
    <sheet name="Stuðulsgrunnur" sheetId="2" r:id="rId2"/>
    <sheet name="Felagsgrunnur" sheetId="5" r:id="rId3"/>
    <sheet name="Gjaldsstøða" sheetId="6" r:id="rId4"/>
    <sheet name="Leiðbeining" sheetId="7" r:id="rId5"/>
  </sheets>
  <definedNames>
    <definedName name="_xlnm.Print_Area" localSheetId="2">Felagsgrunnur!$A$1:$W$60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5" i="2" l="1"/>
  <c r="K40" i="2"/>
  <c r="K42" i="2"/>
  <c r="L15" i="2"/>
  <c r="L40" i="2"/>
  <c r="L42" i="2"/>
  <c r="M15" i="2"/>
  <c r="M40" i="2"/>
  <c r="M42" i="2"/>
  <c r="W34" i="2"/>
  <c r="W29" i="2"/>
  <c r="C29" i="2"/>
  <c r="H29" i="2"/>
  <c r="W24" i="2"/>
  <c r="C24" i="2"/>
  <c r="H24" i="2"/>
  <c r="W25" i="2"/>
  <c r="C25" i="2"/>
  <c r="W26" i="2"/>
  <c r="C26" i="2"/>
  <c r="W27" i="2"/>
  <c r="C27" i="2"/>
  <c r="W28" i="2"/>
  <c r="C28" i="2"/>
  <c r="W30" i="2"/>
  <c r="C30" i="2"/>
  <c r="W31" i="2"/>
  <c r="C31" i="2"/>
  <c r="W17" i="2"/>
  <c r="C17" i="2"/>
  <c r="H17" i="2"/>
  <c r="Y22" i="5"/>
  <c r="E6" i="2"/>
  <c r="B30" i="6"/>
  <c r="J39" i="6"/>
  <c r="C30" i="6"/>
  <c r="J19" i="6"/>
  <c r="J20" i="6"/>
  <c r="J21" i="6"/>
  <c r="J22" i="6"/>
  <c r="J23" i="6"/>
  <c r="J24" i="6"/>
  <c r="J25" i="6"/>
  <c r="J26" i="6"/>
  <c r="J27" i="6"/>
  <c r="J28" i="6"/>
  <c r="J29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F7" i="5"/>
  <c r="W21" i="5"/>
  <c r="D21" i="5"/>
  <c r="H21" i="5"/>
  <c r="Y21" i="5"/>
  <c r="L17" i="5"/>
  <c r="M17" i="5"/>
  <c r="N17" i="5"/>
  <c r="O17" i="5"/>
  <c r="P17" i="5"/>
  <c r="Q17" i="5"/>
  <c r="R17" i="5"/>
  <c r="S17" i="5"/>
  <c r="T17" i="5"/>
  <c r="U17" i="5"/>
  <c r="V17" i="5"/>
  <c r="K17" i="5"/>
  <c r="J4" i="6"/>
  <c r="J30" i="6"/>
  <c r="L30" i="6"/>
  <c r="O30" i="6"/>
  <c r="N30" i="6"/>
  <c r="M30" i="6"/>
  <c r="E40" i="2"/>
  <c r="E15" i="2"/>
  <c r="D15" i="2"/>
  <c r="F15" i="2"/>
  <c r="E42" i="2"/>
  <c r="W20" i="2"/>
  <c r="C20" i="2"/>
  <c r="H20" i="2"/>
  <c r="D32" i="6"/>
  <c r="W52" i="5"/>
  <c r="H52" i="5"/>
  <c r="W19" i="5"/>
  <c r="W20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P30" i="6"/>
  <c r="F32" i="6"/>
  <c r="G32" i="6"/>
  <c r="H32" i="6"/>
  <c r="I32" i="6"/>
  <c r="E32" i="6"/>
  <c r="J32" i="6"/>
  <c r="J38" i="6"/>
  <c r="J40" i="6"/>
  <c r="L40" i="6"/>
  <c r="K30" i="6"/>
  <c r="W35" i="2"/>
  <c r="C35" i="2"/>
  <c r="H35" i="2"/>
  <c r="W50" i="5"/>
  <c r="H50" i="5"/>
  <c r="Y10" i="5"/>
  <c r="Y11" i="5"/>
  <c r="Y12" i="5"/>
  <c r="Y13" i="5"/>
  <c r="Y14" i="5"/>
  <c r="Y15" i="5"/>
  <c r="Y17" i="5"/>
  <c r="Y18" i="5"/>
  <c r="Y19" i="5"/>
  <c r="Y20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9" i="5"/>
  <c r="W14" i="5"/>
  <c r="F40" i="5"/>
  <c r="Y40" i="5"/>
  <c r="D14" i="5"/>
  <c r="H14" i="5"/>
  <c r="D36" i="5"/>
  <c r="H36" i="5"/>
  <c r="H45" i="2"/>
  <c r="L54" i="2"/>
  <c r="M54" i="2"/>
  <c r="N54" i="2"/>
  <c r="O54" i="2"/>
  <c r="P54" i="2"/>
  <c r="Q54" i="2"/>
  <c r="R54" i="2"/>
  <c r="S54" i="2"/>
  <c r="T54" i="2"/>
  <c r="U54" i="2"/>
  <c r="V54" i="2"/>
  <c r="N40" i="2"/>
  <c r="O40" i="2"/>
  <c r="P40" i="2"/>
  <c r="Q40" i="2"/>
  <c r="R40" i="2"/>
  <c r="S40" i="2"/>
  <c r="T40" i="2"/>
  <c r="U40" i="2"/>
  <c r="V40" i="2"/>
  <c r="N15" i="2"/>
  <c r="O15" i="2"/>
  <c r="O42" i="2"/>
  <c r="P15" i="2"/>
  <c r="Q15" i="2"/>
  <c r="R15" i="2"/>
  <c r="S15" i="2"/>
  <c r="S42" i="2"/>
  <c r="T15" i="2"/>
  <c r="U15" i="2"/>
  <c r="V15" i="2"/>
  <c r="T42" i="2"/>
  <c r="V42" i="2"/>
  <c r="R42" i="2"/>
  <c r="U42" i="2"/>
  <c r="P42" i="2"/>
  <c r="Q42" i="2"/>
  <c r="N42" i="2"/>
  <c r="N40" i="5"/>
  <c r="O40" i="5"/>
  <c r="P40" i="5"/>
  <c r="Q40" i="5"/>
  <c r="R40" i="5"/>
  <c r="S40" i="5"/>
  <c r="T40" i="5"/>
  <c r="U40" i="5"/>
  <c r="V40" i="5"/>
  <c r="L40" i="5"/>
  <c r="H46" i="5"/>
  <c r="L56" i="5"/>
  <c r="M56" i="5"/>
  <c r="N56" i="5"/>
  <c r="O56" i="5"/>
  <c r="P56" i="5"/>
  <c r="Q56" i="5"/>
  <c r="R56" i="5"/>
  <c r="S56" i="5"/>
  <c r="T56" i="5"/>
  <c r="U56" i="5"/>
  <c r="V56" i="5"/>
  <c r="M40" i="5"/>
  <c r="L16" i="5"/>
  <c r="M16" i="5"/>
  <c r="N16" i="5"/>
  <c r="O16" i="5"/>
  <c r="P16" i="5"/>
  <c r="Q16" i="5"/>
  <c r="R16" i="5"/>
  <c r="S16" i="5"/>
  <c r="T16" i="5"/>
  <c r="U16" i="5"/>
  <c r="V16" i="5"/>
  <c r="K16" i="5"/>
  <c r="F16" i="5"/>
  <c r="Y16" i="5"/>
  <c r="K54" i="2"/>
  <c r="W48" i="2"/>
  <c r="H48" i="2"/>
  <c r="W49" i="2"/>
  <c r="H49" i="2"/>
  <c r="W50" i="2"/>
  <c r="H50" i="2"/>
  <c r="W51" i="2"/>
  <c r="H51" i="2"/>
  <c r="W52" i="2"/>
  <c r="H52" i="2"/>
  <c r="W53" i="2"/>
  <c r="W47" i="2"/>
  <c r="H47" i="2"/>
  <c r="W18" i="2"/>
  <c r="C18" i="2"/>
  <c r="W19" i="2"/>
  <c r="C19" i="2"/>
  <c r="H19" i="2"/>
  <c r="W21" i="2"/>
  <c r="C21" i="2"/>
  <c r="W22" i="2"/>
  <c r="C22" i="2"/>
  <c r="H22" i="2"/>
  <c r="W23" i="2"/>
  <c r="C23" i="2"/>
  <c r="H23" i="2"/>
  <c r="H26" i="2"/>
  <c r="H27" i="2"/>
  <c r="H30" i="2"/>
  <c r="W32" i="2"/>
  <c r="C32" i="2"/>
  <c r="W33" i="2"/>
  <c r="C33" i="2"/>
  <c r="H33" i="2"/>
  <c r="C34" i="2"/>
  <c r="H34" i="2"/>
  <c r="W36" i="2"/>
  <c r="C36" i="2"/>
  <c r="W37" i="2"/>
  <c r="C37" i="2"/>
  <c r="H37" i="2"/>
  <c r="W38" i="2"/>
  <c r="C38" i="2"/>
  <c r="W9" i="2"/>
  <c r="W10" i="2"/>
  <c r="C10" i="2"/>
  <c r="H10" i="2"/>
  <c r="W11" i="2"/>
  <c r="C11" i="2"/>
  <c r="H11" i="2"/>
  <c r="W12" i="2"/>
  <c r="C12" i="2"/>
  <c r="H12" i="2"/>
  <c r="W13" i="2"/>
  <c r="C13" i="2"/>
  <c r="H13" i="2"/>
  <c r="W14" i="2"/>
  <c r="C14" i="2"/>
  <c r="H14" i="2"/>
  <c r="W8" i="2"/>
  <c r="A25" i="1"/>
  <c r="H21" i="2"/>
  <c r="H36" i="2"/>
  <c r="D39" i="2"/>
  <c r="C8" i="2"/>
  <c r="H8" i="2"/>
  <c r="H32" i="2"/>
  <c r="H31" i="2"/>
  <c r="H25" i="2"/>
  <c r="H18" i="2"/>
  <c r="H38" i="2"/>
  <c r="W54" i="2"/>
  <c r="H28" i="2"/>
  <c r="C9" i="2"/>
  <c r="H9" i="2"/>
  <c r="W15" i="2"/>
  <c r="C15" i="2"/>
  <c r="W40" i="2"/>
  <c r="H54" i="2"/>
  <c r="K56" i="5"/>
  <c r="W55" i="5"/>
  <c r="W54" i="5"/>
  <c r="H54" i="5"/>
  <c r="W53" i="5"/>
  <c r="H53" i="5"/>
  <c r="W51" i="5"/>
  <c r="W49" i="5"/>
  <c r="H49" i="5"/>
  <c r="W48" i="5"/>
  <c r="H48" i="5"/>
  <c r="W47" i="5"/>
  <c r="H47" i="5"/>
  <c r="F42" i="5"/>
  <c r="K40" i="5"/>
  <c r="D39" i="5"/>
  <c r="H39" i="5"/>
  <c r="D38" i="5"/>
  <c r="D37" i="5"/>
  <c r="D35" i="5"/>
  <c r="H35" i="5"/>
  <c r="D34" i="5"/>
  <c r="H34" i="5"/>
  <c r="D33" i="5"/>
  <c r="H33" i="5"/>
  <c r="D32" i="5"/>
  <c r="H32" i="5"/>
  <c r="D31" i="5"/>
  <c r="H31" i="5"/>
  <c r="D30" i="5"/>
  <c r="H30" i="5"/>
  <c r="D29" i="5"/>
  <c r="H29" i="5"/>
  <c r="D28" i="5"/>
  <c r="H28" i="5"/>
  <c r="D27" i="5"/>
  <c r="D26" i="5"/>
  <c r="H26" i="5"/>
  <c r="D25" i="5"/>
  <c r="H25" i="5"/>
  <c r="D24" i="5"/>
  <c r="D23" i="5"/>
  <c r="H23" i="5"/>
  <c r="D22" i="5"/>
  <c r="H22" i="5"/>
  <c r="D20" i="5"/>
  <c r="H20" i="5"/>
  <c r="D19" i="5"/>
  <c r="H19" i="5"/>
  <c r="W18" i="5"/>
  <c r="D18" i="5"/>
  <c r="W16" i="5"/>
  <c r="W15" i="5"/>
  <c r="W13" i="5"/>
  <c r="D13" i="5"/>
  <c r="H13" i="5"/>
  <c r="W12" i="5"/>
  <c r="D12" i="5"/>
  <c r="H12" i="5"/>
  <c r="W11" i="5"/>
  <c r="D11" i="5"/>
  <c r="H11" i="5"/>
  <c r="W10" i="5"/>
  <c r="D10" i="5"/>
  <c r="H10" i="5"/>
  <c r="W9" i="5"/>
  <c r="D9" i="5"/>
  <c r="H15" i="2"/>
  <c r="E35" i="5"/>
  <c r="E23" i="5"/>
  <c r="H37" i="5"/>
  <c r="E37" i="5"/>
  <c r="H38" i="5"/>
  <c r="E39" i="5"/>
  <c r="D15" i="5"/>
  <c r="H15" i="5"/>
  <c r="C40" i="2"/>
  <c r="D42" i="2"/>
  <c r="H40" i="2"/>
  <c r="W40" i="5"/>
  <c r="H24" i="5"/>
  <c r="E26" i="5"/>
  <c r="H27" i="5"/>
  <c r="H18" i="5"/>
  <c r="W56" i="5"/>
  <c r="H51" i="5"/>
  <c r="H56" i="5"/>
  <c r="H9" i="5"/>
  <c r="D53" i="2"/>
  <c r="D54" i="2"/>
  <c r="E58" i="2"/>
  <c r="H40" i="5"/>
  <c r="D16" i="5"/>
  <c r="H16" i="5"/>
  <c r="E40" i="5"/>
  <c r="D40" i="5"/>
  <c r="D42" i="5"/>
  <c r="D55" i="5"/>
  <c r="D56" i="5"/>
  <c r="E58" i="5"/>
</calcChain>
</file>

<file path=xl/comments1.xml><?xml version="1.0" encoding="utf-8"?>
<comments xmlns="http://schemas.openxmlformats.org/spreadsheetml/2006/main">
  <authors>
    <author>Ágúst Magnússon</author>
  </authors>
  <commentList>
    <comment ref="O32" authorId="0" shapeId="0">
      <text>
        <r>
          <rPr>
            <b/>
            <sz val="9"/>
            <color indexed="81"/>
            <rFont val="Tahoma"/>
            <family val="2"/>
          </rPr>
          <t>Ágúst Magnússon:</t>
        </r>
        <r>
          <rPr>
            <sz val="9"/>
            <color indexed="81"/>
            <rFont val="Tahoma"/>
            <family val="2"/>
          </rPr>
          <t xml:space="preserve">
Endurgreitt fil FSU</t>
        </r>
      </text>
    </comment>
  </commentList>
</comments>
</file>

<file path=xl/sharedStrings.xml><?xml version="1.0" encoding="utf-8"?>
<sst xmlns="http://schemas.openxmlformats.org/spreadsheetml/2006/main" count="958" uniqueCount="114">
  <si>
    <t xml:space="preserve"> </t>
  </si>
  <si>
    <t>Annað</t>
  </si>
  <si>
    <t>Húsaleiga</t>
  </si>
  <si>
    <t>Tryggingasjóður Kiwanis</t>
  </si>
  <si>
    <t>Gjald til KI og KIEF</t>
  </si>
  <si>
    <t xml:space="preserve">   </t>
  </si>
  <si>
    <t xml:space="preserve">  </t>
  </si>
  <si>
    <t xml:space="preserve">    </t>
  </si>
  <si>
    <t>01,10,2015</t>
  </si>
  <si>
    <t>2015-2016</t>
  </si>
  <si>
    <t xml:space="preserve">knt </t>
  </si>
  <si>
    <t>2015 - 2016</t>
  </si>
  <si>
    <t>Hannes Hansson</t>
  </si>
  <si>
    <t>Starvsárið</t>
  </si>
  <si>
    <t xml:space="preserve">Kassameistari: </t>
  </si>
  <si>
    <t>Grannskoðari:</t>
  </si>
  <si>
    <t>Kiwanisklubbin………………….</t>
  </si>
  <si>
    <t xml:space="preserve">Kiwanisklubbin…………. </t>
  </si>
  <si>
    <t>Stuðulsgrunnur</t>
  </si>
  <si>
    <t>Starvsárið;</t>
  </si>
  <si>
    <t>Inntøkur</t>
  </si>
  <si>
    <t>Ætlan</t>
  </si>
  <si>
    <t>Aðrar inntøkur</t>
  </si>
  <si>
    <t>Rentuinntøkur</t>
  </si>
  <si>
    <t>Munur</t>
  </si>
  <si>
    <t>okt.</t>
  </si>
  <si>
    <t>nov.</t>
  </si>
  <si>
    <t>des.</t>
  </si>
  <si>
    <t>jan.</t>
  </si>
  <si>
    <t>feb.</t>
  </si>
  <si>
    <t>mar.</t>
  </si>
  <si>
    <t>apr.</t>
  </si>
  <si>
    <t>mai</t>
  </si>
  <si>
    <t>jun.</t>
  </si>
  <si>
    <t>jul.</t>
  </si>
  <si>
    <t>agu.</t>
  </si>
  <si>
    <t>sep.</t>
  </si>
  <si>
    <t>Tilsamans</t>
  </si>
  <si>
    <t>Útreiðslur</t>
  </si>
  <si>
    <t>Útreiðslur:</t>
  </si>
  <si>
    <t>Prent, postur, ljósmyndir o.a.</t>
  </si>
  <si>
    <t>Tænastugjøld og bankakostn.</t>
  </si>
  <si>
    <t>Kapitalvinningsskattur</t>
  </si>
  <si>
    <t>Avlop/-hall</t>
  </si>
  <si>
    <t>Fíggjarstøða</t>
  </si>
  <si>
    <t>Eginpeningur</t>
  </si>
  <si>
    <t>Støða</t>
  </si>
  <si>
    <t>Kekkkonta</t>
  </si>
  <si>
    <t xml:space="preserve">Bankakonta    </t>
  </si>
  <si>
    <t>Rentukonta</t>
  </si>
  <si>
    <t>Peningur í grunni</t>
  </si>
  <si>
    <t>Avlop/hall ársins</t>
  </si>
  <si>
    <t xml:space="preserve">Kiwanisklubbin………….. </t>
  </si>
  <si>
    <t>Felagsgrunnur</t>
  </si>
  <si>
    <t>Inntøkur:</t>
  </si>
  <si>
    <t>Ætlan:</t>
  </si>
  <si>
    <t>Munur:</t>
  </si>
  <si>
    <t>Limatal</t>
  </si>
  <si>
    <t>pr lim</t>
  </si>
  <si>
    <t>Felagsgjøld</t>
  </si>
  <si>
    <t>Inntøkugjøld fyri nýggjar limir</t>
  </si>
  <si>
    <t>Skyldkona</t>
  </si>
  <si>
    <t>Tryggingargrunnur hjá Kiwanis</t>
  </si>
  <si>
    <t>Matsøla</t>
  </si>
  <si>
    <t>Gjald til Umdømið Ísland-Føroyar</t>
  </si>
  <si>
    <t>Tinggjald Umdømistingið</t>
  </si>
  <si>
    <t>Kiwanistíðindi</t>
  </si>
  <si>
    <t>Felagsskapsmerki</t>
  </si>
  <si>
    <t>Kostnaður av Umdømistingi</t>
  </si>
  <si>
    <t>Kostnaður av økisfundum</t>
  </si>
  <si>
    <t>Kostnaður av stjórnarskifti</t>
  </si>
  <si>
    <t>Kostnaður av røðarum</t>
  </si>
  <si>
    <t>Kostnaður av almennum fundum</t>
  </si>
  <si>
    <t>Gávur til limir</t>
  </si>
  <si>
    <t>Forsetaketa og steypaskelti</t>
  </si>
  <si>
    <t>Ferðakostnaður av tiltøkum</t>
  </si>
  <si>
    <t>Innkeyp til matsølu</t>
  </si>
  <si>
    <t>Kostnaður av øðrum inntøkum</t>
  </si>
  <si>
    <t>Tænastugjøld og bankakostnaður</t>
  </si>
  <si>
    <t>Avlop/hall</t>
  </si>
  <si>
    <t>Fíggjarstøða:</t>
  </si>
  <si>
    <t>Húsakostnaður</t>
  </si>
  <si>
    <t>Støðan</t>
  </si>
  <si>
    <t>Bankakonta</t>
  </si>
  <si>
    <t>Innistandandi í felagsgrunni</t>
  </si>
  <si>
    <t>Ógoldið felagsgjald</t>
  </si>
  <si>
    <t>Ognir</t>
  </si>
  <si>
    <t>Gevið gætur:</t>
  </si>
  <si>
    <t>Fyllið bara í gráu teigarnar</t>
  </si>
  <si>
    <t>Kiwanisklubbin</t>
  </si>
  <si>
    <t>Limir</t>
  </si>
  <si>
    <t>Tryggingargrunnur</t>
  </si>
  <si>
    <t>Goldið</t>
  </si>
  <si>
    <t>Kravt inn</t>
  </si>
  <si>
    <t>Stuðulsgr.</t>
  </si>
  <si>
    <t>Felagsgj.</t>
  </si>
  <si>
    <t>Leggið til merkis</t>
  </si>
  <si>
    <t>Skrivið navnið á klubbanum í staðin fyri puntarnar aftan fyri "Kiwanisklubbin...."</t>
  </si>
  <si>
    <t>Skrivið ætlað tøl í teig F</t>
  </si>
  <si>
    <t>Skrivið talið av limum í punt Y6 á síðuni "Felagsgrunnur"</t>
  </si>
  <si>
    <t>Flytið upprunatølini fyri ognir í viðkomandi punt í teigi D</t>
  </si>
  <si>
    <t>Tá tit seta tøl inn í mánaðarteigarnar, flytast tey sjálvvirkandi</t>
  </si>
  <si>
    <t>til teigin "Tilsamans" í W og í teig D</t>
  </si>
  <si>
    <t>Sama tal verður flutt við hond til viðkomandi fíggjarkontu.</t>
  </si>
  <si>
    <t>Um úrslitið ikki er null tá tað er liðugt at flyta í punt E58, so er villa.</t>
  </si>
  <si>
    <t>Best er at flyta kontur so skjótt sum tær eru goldnar og</t>
  </si>
  <si>
    <t>at flyta hvørja kontu fyri seg.</t>
  </si>
  <si>
    <t>Um nógvar flytingar eru í sama mánaði, er møguligt at flyta</t>
  </si>
  <si>
    <t>til síðani at flyta tølini saman er møguligt at nullstilla</t>
  </si>
  <si>
    <t xml:space="preserve">til næsta mánaðin aftaná , </t>
  </si>
  <si>
    <t xml:space="preserve">tey tøl, sum eiga at verða lagdar saman, og tá er úrslitið í </t>
  </si>
  <si>
    <t>í punti E58 og tá ber til at skriva tað í viðkomandi punt. E58 verður 0</t>
  </si>
  <si>
    <t>Ógoldnar rokningar</t>
  </si>
  <si>
    <t>Ógoldin rokning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</si>
</sst>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\-mmm"/>
    <numFmt numFmtId="165" formatCode="dd&quot;.&quot;mm&quot;.&quot;yyyy"/>
    <numFmt numFmtId="166" formatCode="#,##0.00&quot; &quot;[$kr.-40F];[Red]&quot;-&quot;#,##0.00&quot; &quot;[$kr.-40F]"/>
  </numFmts>
  <fonts count="23">
    <font>
      <sz val="11"/>
      <color rgb="FF000000"/>
      <name val="Arial1"/>
    </font>
    <font>
      <b/>
      <i/>
      <sz val="16"/>
      <color rgb="FF000000"/>
      <name val="Arial1"/>
    </font>
    <font>
      <b/>
      <i/>
      <u/>
      <sz val="11"/>
      <color rgb="FF000000"/>
      <name val="Arial1"/>
    </font>
    <font>
      <sz val="10"/>
      <color rgb="FF000000"/>
      <name val="Arial1"/>
    </font>
    <font>
      <b/>
      <sz val="26"/>
      <color rgb="FF000000"/>
      <name val="Arial1"/>
    </font>
    <font>
      <sz val="20"/>
      <color rgb="FF000000"/>
      <name val="Arial1"/>
    </font>
    <font>
      <b/>
      <sz val="24"/>
      <color rgb="FF000000"/>
      <name val="Arial1"/>
    </font>
    <font>
      <b/>
      <sz val="18"/>
      <color rgb="FF000000"/>
      <name val="Arial1"/>
    </font>
    <font>
      <sz val="16"/>
      <color rgb="FF000000"/>
      <name val="Arial1"/>
    </font>
    <font>
      <b/>
      <sz val="16"/>
      <color rgb="FF000000"/>
      <name val="Arial1"/>
    </font>
    <font>
      <b/>
      <sz val="14"/>
      <color rgb="FF000000"/>
      <name val="Arial1"/>
    </font>
    <font>
      <b/>
      <sz val="20"/>
      <color rgb="FF000000"/>
      <name val="Arial1"/>
    </font>
    <font>
      <b/>
      <sz val="12"/>
      <color rgb="FF000000"/>
      <name val="Arial1"/>
    </font>
    <font>
      <b/>
      <sz val="10"/>
      <color rgb="FF000000"/>
      <name val="Arial1"/>
    </font>
    <font>
      <sz val="10"/>
      <color rgb="FFFF0000"/>
      <name val="Arial1"/>
    </font>
    <font>
      <sz val="10"/>
      <name val="Arial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C000"/>
      <name val="Arial1"/>
    </font>
    <font>
      <sz val="11"/>
      <color rgb="FFFF0000"/>
      <name val="Arial1"/>
    </font>
    <font>
      <b/>
      <sz val="10"/>
      <color rgb="FFFF0000"/>
      <name val="Arial1"/>
    </font>
    <font>
      <b/>
      <sz val="11"/>
      <color rgb="FF000000"/>
      <name val="Arial1"/>
    </font>
    <font>
      <b/>
      <sz val="10"/>
      <name val="Arial1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double">
        <color rgb="FF000000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14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3" fontId="3" fillId="0" borderId="0" xfId="0" applyNumberFormat="1" applyFont="1"/>
    <xf numFmtId="3" fontId="14" fillId="0" borderId="0" xfId="0" applyNumberFormat="1" applyFont="1"/>
    <xf numFmtId="3" fontId="13" fillId="0" borderId="0" xfId="0" applyNumberFormat="1" applyFont="1" applyAlignment="1">
      <alignment horizontal="center"/>
    </xf>
    <xf numFmtId="3" fontId="3" fillId="0" borderId="1" xfId="0" applyNumberFormat="1" applyFont="1" applyBorder="1"/>
    <xf numFmtId="3" fontId="14" fillId="0" borderId="1" xfId="0" applyNumberFormat="1" applyFont="1" applyBorder="1"/>
    <xf numFmtId="3" fontId="13" fillId="0" borderId="1" xfId="0" applyNumberFormat="1" applyFont="1" applyBorder="1"/>
    <xf numFmtId="3" fontId="13" fillId="0" borderId="0" xfId="0" applyNumberFormat="1" applyFont="1"/>
    <xf numFmtId="3" fontId="13" fillId="0" borderId="2" xfId="0" applyNumberFormat="1" applyFont="1" applyBorder="1"/>
    <xf numFmtId="0" fontId="3" fillId="0" borderId="3" xfId="0" applyFont="1" applyBorder="1"/>
    <xf numFmtId="3" fontId="13" fillId="0" borderId="3" xfId="0" applyNumberFormat="1" applyFont="1" applyBorder="1"/>
    <xf numFmtId="0" fontId="13" fillId="0" borderId="3" xfId="0" applyFont="1" applyBorder="1"/>
    <xf numFmtId="3" fontId="1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center"/>
    </xf>
    <xf numFmtId="3" fontId="3" fillId="0" borderId="3" xfId="0" applyNumberFormat="1" applyFont="1" applyBorder="1"/>
    <xf numFmtId="3" fontId="14" fillId="0" borderId="3" xfId="0" applyNumberFormat="1" applyFont="1" applyBorder="1"/>
    <xf numFmtId="3" fontId="3" fillId="0" borderId="2" xfId="0" applyNumberFormat="1" applyFont="1" applyBorder="1"/>
    <xf numFmtId="0" fontId="3" fillId="0" borderId="1" xfId="0" applyFont="1" applyBorder="1"/>
    <xf numFmtId="164" fontId="14" fillId="0" borderId="0" xfId="0" applyNumberFormat="1" applyFont="1" applyAlignment="1">
      <alignment horizontal="center"/>
    </xf>
    <xf numFmtId="0" fontId="13" fillId="0" borderId="2" xfId="0" applyFont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3" fontId="3" fillId="0" borderId="5" xfId="0" applyNumberFormat="1" applyFont="1" applyBorder="1"/>
    <xf numFmtId="3" fontId="13" fillId="0" borderId="4" xfId="0" applyNumberFormat="1" applyFont="1" applyBorder="1"/>
    <xf numFmtId="0" fontId="3" fillId="0" borderId="6" xfId="0" applyFont="1" applyBorder="1"/>
    <xf numFmtId="3" fontId="13" fillId="0" borderId="5" xfId="0" applyNumberFormat="1" applyFont="1" applyBorder="1"/>
    <xf numFmtId="3" fontId="3" fillId="0" borderId="7" xfId="0" applyNumberFormat="1" applyFont="1" applyBorder="1"/>
    <xf numFmtId="3" fontId="3" fillId="0" borderId="4" xfId="0" applyNumberFormat="1" applyFont="1" applyBorder="1"/>
    <xf numFmtId="3" fontId="3" fillId="0" borderId="2" xfId="0" applyNumberFormat="1" applyFont="1" applyBorder="1" applyAlignment="1">
      <alignment horizontal="center"/>
    </xf>
    <xf numFmtId="3" fontId="13" fillId="0" borderId="7" xfId="0" applyNumberFormat="1" applyFont="1" applyBorder="1"/>
    <xf numFmtId="165" fontId="13" fillId="0" borderId="0" xfId="0" applyNumberFormat="1" applyFont="1" applyFill="1" applyAlignment="1">
      <alignment horizontal="center"/>
    </xf>
    <xf numFmtId="164" fontId="13" fillId="0" borderId="0" xfId="0" applyNumberFormat="1" applyFont="1" applyFill="1" applyAlignment="1">
      <alignment horizontal="center"/>
    </xf>
    <xf numFmtId="3" fontId="14" fillId="0" borderId="0" xfId="0" applyNumberFormat="1" applyFont="1" applyBorder="1"/>
    <xf numFmtId="3" fontId="3" fillId="0" borderId="8" xfId="0" applyNumberFormat="1" applyFont="1" applyBorder="1"/>
    <xf numFmtId="0" fontId="13" fillId="0" borderId="0" xfId="0" applyFont="1" applyAlignment="1">
      <alignment horizontal="right"/>
    </xf>
    <xf numFmtId="3" fontId="3" fillId="0" borderId="9" xfId="0" applyNumberFormat="1" applyFont="1" applyBorder="1"/>
    <xf numFmtId="3" fontId="13" fillId="0" borderId="8" xfId="0" applyNumberFormat="1" applyFont="1" applyBorder="1"/>
    <xf numFmtId="3" fontId="13" fillId="0" borderId="0" xfId="0" applyNumberFormat="1" applyFont="1" applyBorder="1"/>
    <xf numFmtId="0" fontId="3" fillId="0" borderId="7" xfId="0" applyFont="1" applyBorder="1"/>
    <xf numFmtId="0" fontId="0" fillId="0" borderId="11" xfId="0" applyBorder="1"/>
    <xf numFmtId="0" fontId="0" fillId="0" borderId="12" xfId="0" applyBorder="1"/>
    <xf numFmtId="0" fontId="3" fillId="0" borderId="13" xfId="0" applyFont="1" applyBorder="1"/>
    <xf numFmtId="0" fontId="3" fillId="0" borderId="0" xfId="0" applyFont="1" applyBorder="1"/>
    <xf numFmtId="0" fontId="0" fillId="0" borderId="0" xfId="0" applyBorder="1"/>
    <xf numFmtId="0" fontId="0" fillId="0" borderId="15" xfId="0" applyBorder="1"/>
    <xf numFmtId="0" fontId="3" fillId="0" borderId="16" xfId="0" applyFont="1" applyBorder="1"/>
    <xf numFmtId="0" fontId="0" fillId="0" borderId="21" xfId="0" applyBorder="1"/>
    <xf numFmtId="0" fontId="15" fillId="0" borderId="24" xfId="0" applyFont="1" applyBorder="1" applyAlignment="1">
      <alignment horizontal="center"/>
    </xf>
    <xf numFmtId="3" fontId="3" fillId="0" borderId="18" xfId="0" applyNumberFormat="1" applyFont="1" applyBorder="1"/>
    <xf numFmtId="3" fontId="0" fillId="0" borderId="21" xfId="0" applyNumberFormat="1" applyBorder="1"/>
    <xf numFmtId="3" fontId="0" fillId="0" borderId="28" xfId="0" applyNumberFormat="1" applyBorder="1"/>
    <xf numFmtId="3" fontId="0" fillId="0" borderId="26" xfId="0" applyNumberFormat="1" applyBorder="1"/>
    <xf numFmtId="3" fontId="0" fillId="0" borderId="29" xfId="0" applyNumberFormat="1" applyBorder="1"/>
    <xf numFmtId="3" fontId="3" fillId="0" borderId="22" xfId="0" applyNumberFormat="1" applyFont="1" applyBorder="1"/>
    <xf numFmtId="3" fontId="3" fillId="0" borderId="25" xfId="0" applyNumberFormat="1" applyFont="1" applyBorder="1"/>
    <xf numFmtId="0" fontId="3" fillId="0" borderId="19" xfId="0" applyFont="1" applyBorder="1"/>
    <xf numFmtId="3" fontId="3" fillId="0" borderId="19" xfId="0" applyNumberFormat="1" applyFont="1" applyBorder="1"/>
    <xf numFmtId="3" fontId="3" fillId="0" borderId="27" xfId="0" applyNumberFormat="1" applyFont="1" applyBorder="1"/>
    <xf numFmtId="3" fontId="3" fillId="0" borderId="14" xfId="0" applyNumberFormat="1" applyFont="1" applyBorder="1"/>
    <xf numFmtId="3" fontId="3" fillId="0" borderId="0" xfId="0" applyNumberFormat="1" applyFont="1" applyBorder="1"/>
    <xf numFmtId="3" fontId="14" fillId="0" borderId="7" xfId="0" applyNumberFormat="1" applyFont="1" applyBorder="1"/>
    <xf numFmtId="3" fontId="0" fillId="0" borderId="0" xfId="0" applyNumberFormat="1"/>
    <xf numFmtId="3" fontId="0" fillId="0" borderId="0" xfId="0" applyNumberFormat="1" applyBorder="1"/>
    <xf numFmtId="0" fontId="18" fillId="0" borderId="0" xfId="0" applyFont="1"/>
    <xf numFmtId="0" fontId="0" fillId="0" borderId="0" xfId="0" applyAlignment="1">
      <alignment horizontal="center"/>
    </xf>
    <xf numFmtId="3" fontId="19" fillId="0" borderId="0" xfId="0" applyNumberFormat="1" applyFont="1"/>
    <xf numFmtId="3" fontId="0" fillId="0" borderId="7" xfId="0" applyNumberFormat="1" applyBorder="1"/>
    <xf numFmtId="16" fontId="0" fillId="0" borderId="0" xfId="0" applyNumberFormat="1" applyAlignment="1">
      <alignment horizontal="center"/>
    </xf>
    <xf numFmtId="16" fontId="3" fillId="0" borderId="24" xfId="0" applyNumberFormat="1" applyFont="1" applyBorder="1" applyAlignment="1">
      <alignment horizontal="center"/>
    </xf>
    <xf numFmtId="16" fontId="3" fillId="0" borderId="30" xfId="0" applyNumberFormat="1" applyFont="1" applyBorder="1" applyAlignment="1">
      <alignment horizontal="center"/>
    </xf>
    <xf numFmtId="3" fontId="14" fillId="0" borderId="31" xfId="0" applyNumberFormat="1" applyFont="1" applyBorder="1"/>
    <xf numFmtId="0" fontId="15" fillId="0" borderId="32" xfId="0" applyFont="1" applyBorder="1" applyAlignment="1">
      <alignment horizontal="center"/>
    </xf>
    <xf numFmtId="3" fontId="0" fillId="0" borderId="22" xfId="0" applyNumberFormat="1" applyBorder="1"/>
    <xf numFmtId="3" fontId="20" fillId="0" borderId="1" xfId="0" applyNumberFormat="1" applyFont="1" applyBorder="1"/>
    <xf numFmtId="0" fontId="14" fillId="0" borderId="0" xfId="0" applyFont="1"/>
    <xf numFmtId="3" fontId="20" fillId="0" borderId="3" xfId="0" applyNumberFormat="1" applyFont="1" applyBorder="1"/>
    <xf numFmtId="0" fontId="14" fillId="0" borderId="6" xfId="0" applyFont="1" applyBorder="1"/>
    <xf numFmtId="3" fontId="20" fillId="0" borderId="5" xfId="0" applyNumberFormat="1" applyFont="1" applyBorder="1"/>
    <xf numFmtId="3" fontId="13" fillId="0" borderId="33" xfId="0" applyNumberFormat="1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16" fontId="21" fillId="0" borderId="0" xfId="0" applyNumberFormat="1" applyFont="1" applyAlignment="1">
      <alignment horizontal="center"/>
    </xf>
    <xf numFmtId="16" fontId="3" fillId="0" borderId="34" xfId="0" applyNumberFormat="1" applyFont="1" applyBorder="1" applyAlignment="1">
      <alignment horizontal="center"/>
    </xf>
    <xf numFmtId="4" fontId="3" fillId="0" borderId="0" xfId="0" applyNumberFormat="1" applyFont="1"/>
    <xf numFmtId="4" fontId="3" fillId="0" borderId="0" xfId="0" applyNumberFormat="1" applyFont="1" applyBorder="1"/>
    <xf numFmtId="3" fontId="3" fillId="0" borderId="0" xfId="0" applyNumberFormat="1" applyFont="1" applyAlignment="1"/>
    <xf numFmtId="3" fontId="22" fillId="0" borderId="5" xfId="0" applyNumberFormat="1" applyFont="1" applyBorder="1"/>
    <xf numFmtId="0" fontId="0" fillId="0" borderId="0" xfId="0" applyAlignment="1">
      <alignment horizontal="center"/>
    </xf>
    <xf numFmtId="3" fontId="3" fillId="0" borderId="20" xfId="0" applyNumberFormat="1" applyFont="1" applyBorder="1"/>
    <xf numFmtId="3" fontId="14" fillId="0" borderId="36" xfId="0" applyNumberFormat="1" applyFont="1" applyBorder="1"/>
    <xf numFmtId="3" fontId="3" fillId="0" borderId="39" xfId="0" applyNumberFormat="1" applyFont="1" applyBorder="1"/>
    <xf numFmtId="3" fontId="14" fillId="0" borderId="41" xfId="0" applyNumberFormat="1" applyFont="1" applyBorder="1"/>
    <xf numFmtId="3" fontId="3" fillId="0" borderId="37" xfId="0" applyNumberFormat="1" applyFont="1" applyBorder="1"/>
    <xf numFmtId="0" fontId="3" fillId="0" borderId="42" xfId="0" applyFont="1" applyBorder="1"/>
    <xf numFmtId="3" fontId="3" fillId="0" borderId="43" xfId="0" applyNumberFormat="1" applyFont="1" applyBorder="1" applyAlignment="1">
      <alignment horizontal="center"/>
    </xf>
    <xf numFmtId="3" fontId="14" fillId="0" borderId="43" xfId="0" applyNumberFormat="1" applyFont="1" applyBorder="1" applyAlignment="1">
      <alignment horizontal="center"/>
    </xf>
    <xf numFmtId="3" fontId="3" fillId="0" borderId="43" xfId="0" applyNumberFormat="1" applyFont="1" applyBorder="1"/>
    <xf numFmtId="3" fontId="3" fillId="0" borderId="44" xfId="0" applyNumberFormat="1" applyFont="1" applyBorder="1"/>
    <xf numFmtId="3" fontId="14" fillId="0" borderId="45" xfId="0" applyNumberFormat="1" applyFont="1" applyBorder="1"/>
    <xf numFmtId="3" fontId="15" fillId="0" borderId="46" xfId="0" applyNumberFormat="1" applyFont="1" applyBorder="1"/>
    <xf numFmtId="3" fontId="15" fillId="0" borderId="47" xfId="0" applyNumberFormat="1" applyFont="1" applyBorder="1"/>
    <xf numFmtId="3" fontId="15" fillId="0" borderId="0" xfId="0" applyNumberFormat="1" applyFont="1" applyFill="1" applyBorder="1"/>
    <xf numFmtId="0" fontId="14" fillId="0" borderId="24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3" fontId="3" fillId="2" borderId="0" xfId="0" applyNumberFormat="1" applyFont="1" applyFill="1"/>
    <xf numFmtId="3" fontId="15" fillId="2" borderId="0" xfId="0" applyNumberFormat="1" applyFont="1" applyFill="1"/>
    <xf numFmtId="0" fontId="3" fillId="2" borderId="0" xfId="0" applyFont="1" applyFill="1"/>
    <xf numFmtId="3" fontId="3" fillId="2" borderId="8" xfId="0" applyNumberFormat="1" applyFont="1" applyFill="1" applyBorder="1"/>
    <xf numFmtId="3" fontId="14" fillId="2" borderId="0" xfId="0" applyNumberFormat="1" applyFont="1" applyFill="1"/>
    <xf numFmtId="3" fontId="14" fillId="2" borderId="1" xfId="0" applyNumberFormat="1" applyFont="1" applyFill="1" applyBorder="1"/>
    <xf numFmtId="0" fontId="13" fillId="2" borderId="0" xfId="0" applyFont="1" applyFill="1" applyAlignment="1">
      <alignment horizontal="center"/>
    </xf>
    <xf numFmtId="3" fontId="13" fillId="2" borderId="0" xfId="0" applyNumberFormat="1" applyFont="1" applyFill="1" applyAlignment="1">
      <alignment horizontal="center"/>
    </xf>
    <xf numFmtId="0" fontId="13" fillId="2" borderId="0" xfId="0" applyFont="1" applyFill="1"/>
    <xf numFmtId="14" fontId="13" fillId="2" borderId="0" xfId="0" applyNumberFormat="1" applyFont="1" applyFill="1" applyAlignment="1">
      <alignment horizontal="center"/>
    </xf>
    <xf numFmtId="3" fontId="14" fillId="2" borderId="22" xfId="0" applyNumberFormat="1" applyFont="1" applyFill="1" applyBorder="1" applyAlignment="1">
      <alignment horizontal="center"/>
    </xf>
    <xf numFmtId="3" fontId="3" fillId="2" borderId="22" xfId="0" applyNumberFormat="1" applyFont="1" applyFill="1" applyBorder="1" applyAlignment="1">
      <alignment horizontal="center"/>
    </xf>
    <xf numFmtId="3" fontId="3" fillId="2" borderId="18" xfId="0" applyNumberFormat="1" applyFont="1" applyFill="1" applyBorder="1"/>
    <xf numFmtId="3" fontId="14" fillId="2" borderId="39" xfId="0" applyNumberFormat="1" applyFont="1" applyFill="1" applyBorder="1" applyAlignment="1">
      <alignment horizontal="center"/>
    </xf>
    <xf numFmtId="3" fontId="3" fillId="2" borderId="39" xfId="0" applyNumberFormat="1" applyFont="1" applyFill="1" applyBorder="1" applyAlignment="1">
      <alignment horizontal="center"/>
    </xf>
    <xf numFmtId="3" fontId="3" fillId="2" borderId="40" xfId="0" applyNumberFormat="1" applyFont="1" applyFill="1" applyBorder="1"/>
    <xf numFmtId="0" fontId="3" fillId="2" borderId="35" xfId="0" applyFont="1" applyFill="1" applyBorder="1"/>
    <xf numFmtId="0" fontId="3" fillId="2" borderId="17" xfId="0" applyFont="1" applyFill="1" applyBorder="1"/>
    <xf numFmtId="0" fontId="15" fillId="2" borderId="17" xfId="0" applyFont="1" applyFill="1" applyBorder="1"/>
    <xf numFmtId="0" fontId="15" fillId="2" borderId="38" xfId="0" applyFont="1" applyFill="1" applyBorder="1"/>
    <xf numFmtId="3" fontId="15" fillId="0" borderId="31" xfId="0" applyNumberFormat="1" applyFont="1" applyBorder="1"/>
    <xf numFmtId="0" fontId="12" fillId="0" borderId="0" xfId="0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2" borderId="0" xfId="0" applyFont="1" applyFill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Heading" xfId="1"/>
    <cellStyle name="Heading1" xfId="2"/>
    <cellStyle name="Normal" xfId="0" builtinId="0" customBuiltin="1"/>
    <cellStyle name="Result" xfId="3"/>
    <cellStyle name="Result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2990002</xdr:colOff>
      <xdr:row>34</xdr:row>
      <xdr:rowOff>104247</xdr:rowOff>
    </xdr:from>
    <xdr:ext cx="774003" cy="774003"/>
    <xdr:pic>
      <xdr:nvPicPr>
        <xdr:cNvPr id="3" name="Picture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002" y="7374997"/>
          <a:ext cx="774003" cy="7740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1425436</xdr:colOff>
      <xdr:row>0</xdr:row>
      <xdr:rowOff>0</xdr:rowOff>
    </xdr:from>
    <xdr:ext cx="3711713" cy="3711713"/>
    <xdr:pic>
      <xdr:nvPicPr>
        <xdr:cNvPr id="2" name="Picture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436" y="0"/>
          <a:ext cx="3711713" cy="371171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408164</xdr:colOff>
      <xdr:row>0</xdr:row>
      <xdr:rowOff>89255</xdr:rowOff>
    </xdr:from>
    <xdr:ext cx="1058685" cy="1058685"/>
    <xdr:pic>
      <xdr:nvPicPr>
        <xdr:cNvPr id="2" name="Picture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14" y="89255"/>
          <a:ext cx="1058685" cy="10586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253040</xdr:colOff>
      <xdr:row>0</xdr:row>
      <xdr:rowOff>44805</xdr:rowOff>
    </xdr:from>
    <xdr:ext cx="1359859" cy="1359859"/>
    <xdr:pic>
      <xdr:nvPicPr>
        <xdr:cNvPr id="2" name="Picture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890" y="44805"/>
          <a:ext cx="1359859" cy="135985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þ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49"/>
  <sheetViews>
    <sheetView tabSelected="1" workbookViewId="0">
      <selection activeCell="A22" sqref="A22"/>
    </sheetView>
  </sheetViews>
  <sheetFormatPr defaultColWidth="8.59765625" defaultRowHeight="6" customHeight="1"/>
  <cols>
    <col min="1" max="1" width="91.09765625" style="1" customWidth="1"/>
    <col min="2" max="2" width="26.5" style="1" customWidth="1"/>
    <col min="3" max="3" width="8" style="1" customWidth="1"/>
    <col min="4" max="5" width="9.796875" style="1" customWidth="1"/>
    <col min="6" max="6" width="10.59765625" style="1" customWidth="1"/>
    <col min="7" max="7" width="2.5" style="1" customWidth="1"/>
    <col min="8" max="8" width="9.796875" style="1" customWidth="1"/>
    <col min="9" max="9" width="4.69921875" style="1" customWidth="1"/>
    <col min="10" max="10" width="1.59765625" style="1" customWidth="1"/>
    <col min="11" max="24" width="6.19921875" style="1" customWidth="1"/>
    <col min="25" max="257" width="8.296875" style="1" customWidth="1"/>
    <col min="258" max="1024" width="8.296875" customWidth="1"/>
    <col min="1025" max="1025" width="9" customWidth="1"/>
  </cols>
  <sheetData>
    <row r="1" ht="13.8"/>
    <row r="2" ht="13.8"/>
    <row r="3" ht="13.8"/>
    <row r="4" ht="13.8"/>
    <row r="5" ht="9" customHeight="1"/>
    <row r="6" ht="13.8"/>
    <row r="7" ht="13.8"/>
    <row r="8" ht="13.8"/>
    <row r="9" ht="13.8"/>
    <row r="10" ht="13.8"/>
    <row r="11" ht="13.8"/>
    <row r="12" ht="13.8"/>
    <row r="13" ht="13.8"/>
    <row r="14" ht="13.8"/>
    <row r="15" ht="13.8"/>
    <row r="16" ht="13.8"/>
    <row r="17" spans="1:1" ht="13.8"/>
    <row r="18" spans="1:1" ht="13.8"/>
    <row r="19" spans="1:1" ht="13.8"/>
    <row r="20" spans="1:1" ht="13.8"/>
    <row r="21" spans="1:1" ht="13.8"/>
    <row r="22" spans="1:1" ht="33">
      <c r="A22" s="2" t="s">
        <v>16</v>
      </c>
    </row>
    <row r="23" spans="1:1" ht="24.6">
      <c r="A23" s="3" t="s">
        <v>10</v>
      </c>
    </row>
    <row r="24" spans="1:1" ht="24.6">
      <c r="A24" s="3"/>
    </row>
    <row r="25" spans="1:1" ht="30">
      <c r="A25" s="4">
        <f ca="1">TODAY()</f>
        <v>42793</v>
      </c>
    </row>
    <row r="26" spans="1:1" ht="13.8"/>
    <row r="27" spans="1:1" ht="13.8"/>
    <row r="28" spans="1:1" ht="22.8">
      <c r="A28" s="5" t="s">
        <v>13</v>
      </c>
    </row>
    <row r="29" spans="1:1" ht="20.399999999999999">
      <c r="A29" s="6"/>
    </row>
    <row r="30" spans="1:1" ht="21">
      <c r="A30" s="7" t="s">
        <v>11</v>
      </c>
    </row>
    <row r="31" spans="1:1" ht="21">
      <c r="A31" s="7"/>
    </row>
    <row r="32" spans="1:1" ht="21">
      <c r="A32" s="7"/>
    </row>
    <row r="33" spans="1:1" ht="21">
      <c r="A33" s="7" t="s">
        <v>14</v>
      </c>
    </row>
    <row r="34" spans="1:1" ht="21">
      <c r="A34" s="7"/>
    </row>
    <row r="35" spans="1:1" ht="21">
      <c r="A35" s="7"/>
    </row>
    <row r="36" spans="1:1" ht="13.8"/>
    <row r="37" spans="1:1" ht="20.399999999999999">
      <c r="A37" s="6"/>
    </row>
    <row r="38" spans="1:1" ht="20.399999999999999">
      <c r="A38" s="6"/>
    </row>
    <row r="39" spans="1:1" ht="24" customHeight="1">
      <c r="A39" s="6"/>
    </row>
    <row r="40" spans="1:1" ht="17.399999999999999">
      <c r="A40" s="8" t="s">
        <v>15</v>
      </c>
    </row>
    <row r="41" spans="1:1" ht="20.399999999999999">
      <c r="A41" s="6"/>
    </row>
    <row r="42" spans="1:1" ht="20.25" customHeight="1"/>
    <row r="43" spans="1:1" ht="22.5" customHeight="1"/>
    <row r="44" spans="1:1" ht="17.399999999999999">
      <c r="A44" s="8"/>
    </row>
    <row r="45" spans="1:1" ht="13.8"/>
    <row r="46" spans="1:1" ht="13.8"/>
    <row r="47" spans="1:1" ht="13.8"/>
    <row r="48" spans="1:1" ht="6.75" customHeight="1"/>
    <row r="49" ht="13.8"/>
  </sheetData>
  <pageMargins left="0.23976377952755901" right="0.27992125984252003" top="0.50551181102362208" bottom="0.90551181102362222" header="0.209842519685039" footer="0.60984251968503911"/>
  <pageSetup paperSize="9" fitToWidth="0" fitToHeight="0" pageOrder="overThenDown" orientation="portrait" horizontalDpi="4294967293" verticalDpi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W64"/>
  <sheetViews>
    <sheetView topLeftCell="A34" workbookViewId="0">
      <selection activeCell="B52" sqref="B52"/>
    </sheetView>
  </sheetViews>
  <sheetFormatPr defaultColWidth="8.59765625" defaultRowHeight="13.8"/>
  <cols>
    <col min="1" max="1" width="10.5" style="1" customWidth="1"/>
    <col min="2" max="2" width="25.296875" style="1" customWidth="1"/>
    <col min="3" max="3" width="8.69921875" style="1" customWidth="1"/>
    <col min="4" max="4" width="9.59765625" style="1" customWidth="1"/>
    <col min="5" max="5" width="9.796875" style="1" customWidth="1"/>
    <col min="6" max="6" width="11.09765625" style="1" customWidth="1"/>
    <col min="7" max="7" width="2.19921875" style="1" customWidth="1"/>
    <col min="8" max="8" width="11" style="1" customWidth="1"/>
    <col min="9" max="9" width="2.09765625" style="1" customWidth="1"/>
    <col min="10" max="10" width="1.69921875" style="1" customWidth="1"/>
    <col min="11" max="13" width="6.59765625" style="1" customWidth="1"/>
    <col min="14" max="14" width="7.59765625" style="1" customWidth="1"/>
    <col min="15" max="21" width="6.59765625" style="1" customWidth="1"/>
    <col min="22" max="22" width="7.69921875" style="1" customWidth="1"/>
    <col min="23" max="23" width="8.59765625" style="1" customWidth="1"/>
    <col min="24" max="25" width="6.19921875" style="1" customWidth="1"/>
    <col min="26" max="257" width="8.296875" style="1" customWidth="1"/>
    <col min="258" max="1024" width="8.296875" customWidth="1"/>
    <col min="1025" max="1025" width="9" customWidth="1"/>
  </cols>
  <sheetData>
    <row r="2" spans="1:23" ht="24.6">
      <c r="C2" s="140" t="s">
        <v>17</v>
      </c>
      <c r="D2" s="140"/>
      <c r="E2" s="140"/>
      <c r="F2" s="140"/>
      <c r="G2" s="140"/>
      <c r="H2" s="140"/>
    </row>
    <row r="4" spans="1:23" ht="15.6">
      <c r="C4" s="9" t="s">
        <v>0</v>
      </c>
      <c r="D4" s="137" t="s">
        <v>18</v>
      </c>
      <c r="E4" s="137"/>
    </row>
    <row r="5" spans="1:23" ht="15.6">
      <c r="C5" s="139" t="s">
        <v>19</v>
      </c>
      <c r="D5" s="139"/>
      <c r="E5" s="139"/>
    </row>
    <row r="6" spans="1:23">
      <c r="C6" s="122" t="s">
        <v>9</v>
      </c>
      <c r="E6" s="11" t="str">
        <f>(C6)</f>
        <v>2015-2016</v>
      </c>
      <c r="G6" s="12"/>
    </row>
    <row r="7" spans="1:23">
      <c r="A7" s="10" t="s">
        <v>20</v>
      </c>
      <c r="B7" s="13" t="s">
        <v>0</v>
      </c>
      <c r="C7" s="10" t="s">
        <v>20</v>
      </c>
      <c r="D7" s="13"/>
      <c r="E7" s="11" t="s">
        <v>21</v>
      </c>
      <c r="F7" s="13"/>
      <c r="H7" s="11" t="s">
        <v>24</v>
      </c>
      <c r="I7" s="11"/>
      <c r="K7" s="11" t="s">
        <v>25</v>
      </c>
      <c r="L7" s="11" t="s">
        <v>26</v>
      </c>
      <c r="M7" s="11" t="s">
        <v>27</v>
      </c>
      <c r="N7" s="11" t="s">
        <v>28</v>
      </c>
      <c r="O7" s="11" t="s">
        <v>29</v>
      </c>
      <c r="P7" s="11" t="s">
        <v>30</v>
      </c>
      <c r="Q7" s="11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W7" s="11" t="s">
        <v>37</v>
      </c>
    </row>
    <row r="8" spans="1:23">
      <c r="B8" s="118" t="s">
        <v>0</v>
      </c>
      <c r="C8" s="14">
        <f t="shared" ref="C8:C38" si="0">SUM(W8)</f>
        <v>0</v>
      </c>
      <c r="D8" s="14"/>
      <c r="E8" s="120">
        <v>0</v>
      </c>
      <c r="F8" s="14"/>
      <c r="H8" s="14">
        <f>SUM(E8-C8)</f>
        <v>0</v>
      </c>
      <c r="I8" s="14"/>
      <c r="K8" s="116">
        <v>0</v>
      </c>
      <c r="L8" s="116">
        <v>0</v>
      </c>
      <c r="M8" s="116">
        <v>0</v>
      </c>
      <c r="N8" s="116">
        <v>0</v>
      </c>
      <c r="O8" s="116">
        <v>0</v>
      </c>
      <c r="P8" s="116">
        <v>0</v>
      </c>
      <c r="Q8" s="116">
        <v>0</v>
      </c>
      <c r="R8" s="116">
        <v>0</v>
      </c>
      <c r="S8" s="116">
        <v>0</v>
      </c>
      <c r="T8" s="116">
        <v>0</v>
      </c>
      <c r="U8" s="116">
        <v>0</v>
      </c>
      <c r="V8" s="116">
        <v>0</v>
      </c>
      <c r="W8" s="16">
        <f>SUM(K8:V8)</f>
        <v>0</v>
      </c>
    </row>
    <row r="9" spans="1:23">
      <c r="B9" s="118" t="s">
        <v>0</v>
      </c>
      <c r="C9" s="14">
        <f t="shared" si="0"/>
        <v>0</v>
      </c>
      <c r="D9" s="14"/>
      <c r="E9" s="120">
        <v>0</v>
      </c>
      <c r="F9" s="14"/>
      <c r="H9" s="14">
        <f t="shared" ref="H9:H38" si="1">SUM(E9-C9)</f>
        <v>0</v>
      </c>
      <c r="I9" s="14"/>
      <c r="K9" s="116">
        <v>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6">
        <v>0</v>
      </c>
      <c r="T9" s="116">
        <v>0</v>
      </c>
      <c r="U9" s="116">
        <v>0</v>
      </c>
      <c r="V9" s="116">
        <v>0</v>
      </c>
      <c r="W9" s="16">
        <f t="shared" ref="W9:W14" si="2">SUM(K9:V9)</f>
        <v>0</v>
      </c>
    </row>
    <row r="10" spans="1:23">
      <c r="B10" s="118" t="s">
        <v>0</v>
      </c>
      <c r="C10" s="14">
        <f t="shared" si="0"/>
        <v>0</v>
      </c>
      <c r="D10" s="14"/>
      <c r="E10" s="120">
        <v>0</v>
      </c>
      <c r="F10" s="14"/>
      <c r="H10" s="14">
        <f t="shared" si="1"/>
        <v>0</v>
      </c>
      <c r="I10" s="14"/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0</v>
      </c>
      <c r="W10" s="16">
        <f t="shared" si="2"/>
        <v>0</v>
      </c>
    </row>
    <row r="11" spans="1:23">
      <c r="B11" s="118" t="s">
        <v>1</v>
      </c>
      <c r="C11" s="14">
        <f t="shared" si="0"/>
        <v>0</v>
      </c>
      <c r="D11" s="14"/>
      <c r="E11" s="120">
        <v>0</v>
      </c>
      <c r="F11" s="14"/>
      <c r="H11" s="14">
        <f t="shared" si="1"/>
        <v>0</v>
      </c>
      <c r="I11" s="14"/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6">
        <v>0</v>
      </c>
      <c r="T11" s="116">
        <v>0</v>
      </c>
      <c r="U11" s="116">
        <v>0</v>
      </c>
      <c r="V11" s="116">
        <v>0</v>
      </c>
      <c r="W11" s="16">
        <f t="shared" si="2"/>
        <v>0</v>
      </c>
    </row>
    <row r="12" spans="1:23">
      <c r="B12" s="118" t="s">
        <v>22</v>
      </c>
      <c r="C12" s="14">
        <f t="shared" si="0"/>
        <v>0</v>
      </c>
      <c r="D12" s="14"/>
      <c r="E12" s="120">
        <v>0</v>
      </c>
      <c r="F12" s="14"/>
      <c r="H12" s="14">
        <f t="shared" si="1"/>
        <v>0</v>
      </c>
      <c r="I12" s="14"/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6">
        <v>0</v>
      </c>
      <c r="T12" s="116">
        <v>0</v>
      </c>
      <c r="U12" s="116">
        <v>0</v>
      </c>
      <c r="V12" s="116">
        <v>0</v>
      </c>
      <c r="W12" s="16">
        <f t="shared" si="2"/>
        <v>0</v>
      </c>
    </row>
    <row r="13" spans="1:23">
      <c r="B13" s="118" t="s">
        <v>0</v>
      </c>
      <c r="C13" s="14">
        <f t="shared" si="0"/>
        <v>0</v>
      </c>
      <c r="D13" s="14"/>
      <c r="E13" s="120">
        <v>0</v>
      </c>
      <c r="F13" s="14"/>
      <c r="H13" s="14">
        <f t="shared" si="1"/>
        <v>0</v>
      </c>
      <c r="I13" s="14"/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6">
        <v>0</v>
      </c>
      <c r="U13" s="116">
        <v>0</v>
      </c>
      <c r="V13" s="116">
        <v>0</v>
      </c>
      <c r="W13" s="16">
        <f t="shared" si="2"/>
        <v>0</v>
      </c>
    </row>
    <row r="14" spans="1:23">
      <c r="B14" s="118" t="s">
        <v>23</v>
      </c>
      <c r="C14" s="14">
        <f t="shared" si="0"/>
        <v>0</v>
      </c>
      <c r="D14" s="17"/>
      <c r="E14" s="121">
        <v>0</v>
      </c>
      <c r="F14" s="17"/>
      <c r="H14" s="14">
        <f t="shared" si="1"/>
        <v>0</v>
      </c>
      <c r="I14" s="14"/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16">
        <v>0</v>
      </c>
      <c r="U14" s="116">
        <v>0</v>
      </c>
      <c r="V14" s="116">
        <v>0</v>
      </c>
      <c r="W14" s="16">
        <f t="shared" si="2"/>
        <v>0</v>
      </c>
    </row>
    <row r="15" spans="1:23" ht="14.4" thickBot="1">
      <c r="C15" s="39">
        <f t="shared" si="0"/>
        <v>0</v>
      </c>
      <c r="D15" s="39">
        <f t="shared" ref="D15" si="3">SUM(X15)</f>
        <v>0</v>
      </c>
      <c r="E15" s="39">
        <f>SUM(E8:E14)</f>
        <v>0</v>
      </c>
      <c r="F15" s="39">
        <f t="shared" ref="F15" si="4">SUM(Z15)</f>
        <v>0</v>
      </c>
      <c r="H15" s="40">
        <f>SUM(H8:H14)</f>
        <v>0</v>
      </c>
      <c r="I15" s="20"/>
      <c r="K15" s="21">
        <f>SUM(K8:K14)</f>
        <v>0</v>
      </c>
      <c r="L15" s="21">
        <f t="shared" ref="L15:W15" si="5">SUM(L8:L14)</f>
        <v>0</v>
      </c>
      <c r="M15" s="21">
        <f t="shared" si="5"/>
        <v>0</v>
      </c>
      <c r="N15" s="21">
        <f t="shared" si="5"/>
        <v>0</v>
      </c>
      <c r="O15" s="21">
        <f t="shared" si="5"/>
        <v>0</v>
      </c>
      <c r="P15" s="21">
        <f t="shared" si="5"/>
        <v>0</v>
      </c>
      <c r="Q15" s="21">
        <f t="shared" si="5"/>
        <v>0</v>
      </c>
      <c r="R15" s="21">
        <f t="shared" si="5"/>
        <v>0</v>
      </c>
      <c r="S15" s="21">
        <f t="shared" si="5"/>
        <v>0</v>
      </c>
      <c r="T15" s="21">
        <f t="shared" si="5"/>
        <v>0</v>
      </c>
      <c r="U15" s="21">
        <f t="shared" si="5"/>
        <v>0</v>
      </c>
      <c r="V15" s="21">
        <f t="shared" si="5"/>
        <v>0</v>
      </c>
      <c r="W15" s="25">
        <f t="shared" si="5"/>
        <v>0</v>
      </c>
    </row>
    <row r="16" spans="1:23" ht="14.4" thickTop="1">
      <c r="A16" s="10" t="s">
        <v>38</v>
      </c>
      <c r="C16" s="14" t="s">
        <v>39</v>
      </c>
      <c r="H16" s="14" t="s">
        <v>0</v>
      </c>
    </row>
    <row r="17" spans="2:23">
      <c r="B17" s="124" t="s">
        <v>0</v>
      </c>
      <c r="C17" s="14">
        <f t="shared" si="0"/>
        <v>0</v>
      </c>
      <c r="E17" s="120">
        <v>0</v>
      </c>
      <c r="H17" s="14">
        <f t="shared" si="1"/>
        <v>0</v>
      </c>
      <c r="I17" s="14"/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6">
        <v>0</v>
      </c>
      <c r="T17" s="116">
        <v>0</v>
      </c>
      <c r="U17" s="116">
        <v>0</v>
      </c>
      <c r="V17" s="116">
        <v>0</v>
      </c>
      <c r="W17" s="16">
        <f>SUM(K17:V17)</f>
        <v>0</v>
      </c>
    </row>
    <row r="18" spans="2:23">
      <c r="B18" s="118" t="s">
        <v>0</v>
      </c>
      <c r="C18" s="14">
        <f t="shared" si="0"/>
        <v>0</v>
      </c>
      <c r="E18" s="120">
        <v>0</v>
      </c>
      <c r="H18" s="14">
        <f t="shared" si="1"/>
        <v>0</v>
      </c>
      <c r="I18" s="14"/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v>0</v>
      </c>
      <c r="R18" s="116">
        <v>0</v>
      </c>
      <c r="S18" s="116">
        <v>0</v>
      </c>
      <c r="T18" s="116">
        <v>0</v>
      </c>
      <c r="U18" s="116">
        <v>0</v>
      </c>
      <c r="V18" s="116">
        <v>0</v>
      </c>
      <c r="W18" s="16">
        <f t="shared" ref="W18:W38" si="6">SUM(K18:V18)</f>
        <v>0</v>
      </c>
    </row>
    <row r="19" spans="2:23">
      <c r="B19" s="118" t="s">
        <v>0</v>
      </c>
      <c r="C19" s="14">
        <f t="shared" si="0"/>
        <v>0</v>
      </c>
      <c r="E19" s="120">
        <v>0</v>
      </c>
      <c r="H19" s="14">
        <f t="shared" si="1"/>
        <v>0</v>
      </c>
      <c r="I19" s="14"/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16">
        <v>0</v>
      </c>
      <c r="Q19" s="116">
        <v>0</v>
      </c>
      <c r="R19" s="116">
        <v>0</v>
      </c>
      <c r="S19" s="116">
        <v>0</v>
      </c>
      <c r="T19" s="116">
        <v>0</v>
      </c>
      <c r="U19" s="116">
        <v>0</v>
      </c>
      <c r="V19" s="116">
        <v>0</v>
      </c>
      <c r="W19" s="16">
        <f t="shared" si="6"/>
        <v>0</v>
      </c>
    </row>
    <row r="20" spans="2:23">
      <c r="B20" s="118"/>
      <c r="C20" s="14">
        <f t="shared" si="0"/>
        <v>0</v>
      </c>
      <c r="D20" s="50" t="s">
        <v>0</v>
      </c>
      <c r="E20" s="120">
        <v>0</v>
      </c>
      <c r="H20" s="14">
        <f t="shared" si="1"/>
        <v>0</v>
      </c>
      <c r="I20" s="14"/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v>0</v>
      </c>
      <c r="R20" s="116">
        <v>0</v>
      </c>
      <c r="S20" s="116">
        <v>0</v>
      </c>
      <c r="T20" s="116">
        <v>0</v>
      </c>
      <c r="U20" s="116">
        <v>0</v>
      </c>
      <c r="V20" s="116">
        <v>0</v>
      </c>
      <c r="W20" s="16">
        <f t="shared" si="6"/>
        <v>0</v>
      </c>
    </row>
    <row r="21" spans="2:23">
      <c r="B21" s="118" t="s">
        <v>0</v>
      </c>
      <c r="C21" s="14">
        <f t="shared" si="0"/>
        <v>0</v>
      </c>
      <c r="D21" s="55"/>
      <c r="E21" s="120">
        <v>0</v>
      </c>
      <c r="H21" s="14">
        <f t="shared" si="1"/>
        <v>0</v>
      </c>
      <c r="I21" s="14"/>
      <c r="K21" s="116">
        <v>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6">
        <v>0</v>
      </c>
      <c r="R21" s="116">
        <v>0</v>
      </c>
      <c r="S21" s="116">
        <v>0</v>
      </c>
      <c r="T21" s="116">
        <v>0</v>
      </c>
      <c r="U21" s="116">
        <v>0</v>
      </c>
      <c r="V21" s="116">
        <v>0</v>
      </c>
      <c r="W21" s="16">
        <f t="shared" si="6"/>
        <v>0</v>
      </c>
    </row>
    <row r="22" spans="2:23">
      <c r="B22" s="118" t="s">
        <v>0</v>
      </c>
      <c r="C22" s="14">
        <f t="shared" si="0"/>
        <v>0</v>
      </c>
      <c r="D22" s="55"/>
      <c r="E22" s="120">
        <v>0</v>
      </c>
      <c r="H22" s="14">
        <f t="shared" si="1"/>
        <v>0</v>
      </c>
      <c r="I22" s="14"/>
      <c r="K22" s="116">
        <v>0</v>
      </c>
      <c r="L22" s="116">
        <v>0</v>
      </c>
      <c r="M22" s="116">
        <v>0</v>
      </c>
      <c r="N22" s="116">
        <v>0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6">
        <f t="shared" si="6"/>
        <v>0</v>
      </c>
    </row>
    <row r="23" spans="2:23">
      <c r="B23" s="118" t="s">
        <v>0</v>
      </c>
      <c r="C23" s="14">
        <f t="shared" si="0"/>
        <v>0</v>
      </c>
      <c r="D23" s="50" t="s">
        <v>0</v>
      </c>
      <c r="E23" s="120">
        <v>0</v>
      </c>
      <c r="H23" s="14">
        <f t="shared" si="1"/>
        <v>0</v>
      </c>
      <c r="I23" s="14"/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16">
        <v>0</v>
      </c>
      <c r="Q23" s="116">
        <v>0</v>
      </c>
      <c r="R23" s="116">
        <v>0</v>
      </c>
      <c r="S23" s="116">
        <v>0</v>
      </c>
      <c r="T23" s="116">
        <v>0</v>
      </c>
      <c r="U23" s="116">
        <v>0</v>
      </c>
      <c r="V23" s="116">
        <v>0</v>
      </c>
      <c r="W23" s="16">
        <f t="shared" si="6"/>
        <v>0</v>
      </c>
    </row>
    <row r="24" spans="2:23">
      <c r="B24" s="124" t="s">
        <v>0</v>
      </c>
      <c r="C24" s="14">
        <f t="shared" si="0"/>
        <v>0</v>
      </c>
      <c r="D24" s="55"/>
      <c r="E24" s="120">
        <v>0</v>
      </c>
      <c r="H24" s="14">
        <f t="shared" ref="H24" si="7">SUM(E24-C24)</f>
        <v>0</v>
      </c>
      <c r="I24" s="14"/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6">
        <f t="shared" si="6"/>
        <v>0</v>
      </c>
    </row>
    <row r="25" spans="2:23">
      <c r="B25" s="118" t="s">
        <v>0</v>
      </c>
      <c r="C25" s="14">
        <f t="shared" si="0"/>
        <v>0</v>
      </c>
      <c r="D25" s="55"/>
      <c r="E25" s="120">
        <v>0</v>
      </c>
      <c r="H25" s="14">
        <f t="shared" si="1"/>
        <v>0</v>
      </c>
      <c r="I25" s="14"/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16">
        <v>0</v>
      </c>
      <c r="Q25" s="116">
        <v>0</v>
      </c>
      <c r="R25" s="116">
        <v>0</v>
      </c>
      <c r="S25" s="116">
        <v>0</v>
      </c>
      <c r="T25" s="116">
        <v>0</v>
      </c>
      <c r="U25" s="116">
        <v>0</v>
      </c>
      <c r="V25" s="116">
        <v>0</v>
      </c>
      <c r="W25" s="16">
        <f t="shared" si="6"/>
        <v>0</v>
      </c>
    </row>
    <row r="26" spans="2:23">
      <c r="B26" s="118" t="s">
        <v>0</v>
      </c>
      <c r="C26" s="14">
        <f t="shared" si="0"/>
        <v>0</v>
      </c>
      <c r="D26" s="50" t="s">
        <v>0</v>
      </c>
      <c r="E26" s="120">
        <v>0</v>
      </c>
      <c r="H26" s="14">
        <f t="shared" si="1"/>
        <v>0</v>
      </c>
      <c r="I26" s="14"/>
      <c r="K26" s="116">
        <v>0</v>
      </c>
      <c r="L26" s="116">
        <v>0</v>
      </c>
      <c r="M26" s="116">
        <v>0</v>
      </c>
      <c r="N26" s="116">
        <v>0</v>
      </c>
      <c r="O26" s="116">
        <v>0</v>
      </c>
      <c r="P26" s="116">
        <v>0</v>
      </c>
      <c r="Q26" s="116">
        <v>0</v>
      </c>
      <c r="R26" s="116">
        <v>0</v>
      </c>
      <c r="S26" s="116">
        <v>0</v>
      </c>
      <c r="T26" s="116">
        <v>0</v>
      </c>
      <c r="U26" s="116">
        <v>0</v>
      </c>
      <c r="V26" s="116">
        <v>0</v>
      </c>
      <c r="W26" s="16">
        <f t="shared" si="6"/>
        <v>0</v>
      </c>
    </row>
    <row r="27" spans="2:23">
      <c r="B27" s="118" t="s">
        <v>0</v>
      </c>
      <c r="C27" s="14">
        <f t="shared" si="0"/>
        <v>0</v>
      </c>
      <c r="D27" s="55"/>
      <c r="E27" s="120">
        <v>0</v>
      </c>
      <c r="H27" s="14">
        <f t="shared" si="1"/>
        <v>0</v>
      </c>
      <c r="I27" s="14"/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0</v>
      </c>
      <c r="S27" s="116">
        <v>0</v>
      </c>
      <c r="T27" s="116">
        <v>0</v>
      </c>
      <c r="U27" s="116">
        <v>0</v>
      </c>
      <c r="V27" s="116">
        <v>0</v>
      </c>
      <c r="W27" s="16">
        <f t="shared" si="6"/>
        <v>0</v>
      </c>
    </row>
    <row r="28" spans="2:23">
      <c r="B28" s="118" t="s">
        <v>0</v>
      </c>
      <c r="C28" s="14">
        <f t="shared" si="0"/>
        <v>0</v>
      </c>
      <c r="D28" s="50" t="s">
        <v>0</v>
      </c>
      <c r="E28" s="120">
        <v>0</v>
      </c>
      <c r="H28" s="14">
        <f t="shared" si="1"/>
        <v>0</v>
      </c>
      <c r="I28" s="14"/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16">
        <v>0</v>
      </c>
      <c r="Q28" s="116">
        <v>0</v>
      </c>
      <c r="R28" s="116">
        <v>0</v>
      </c>
      <c r="S28" s="116">
        <v>0</v>
      </c>
      <c r="T28" s="116">
        <v>0</v>
      </c>
      <c r="U28" s="116">
        <v>0</v>
      </c>
      <c r="V28" s="116">
        <v>0</v>
      </c>
      <c r="W28" s="16">
        <f t="shared" si="6"/>
        <v>0</v>
      </c>
    </row>
    <row r="29" spans="2:23">
      <c r="B29" s="118"/>
      <c r="C29" s="14">
        <f t="shared" si="0"/>
        <v>0</v>
      </c>
      <c r="D29" s="50" t="s">
        <v>0</v>
      </c>
      <c r="E29" s="120">
        <v>0</v>
      </c>
      <c r="H29" s="14">
        <f t="shared" ref="H29" si="8">SUM(E29-C29)</f>
        <v>0</v>
      </c>
      <c r="I29" s="14"/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6">
        <f t="shared" ref="W29" si="9">SUM(K29:V29)</f>
        <v>0</v>
      </c>
    </row>
    <row r="30" spans="2:23">
      <c r="B30" s="118" t="s">
        <v>0</v>
      </c>
      <c r="C30" s="14">
        <f t="shared" si="0"/>
        <v>0</v>
      </c>
      <c r="D30" s="55"/>
      <c r="E30" s="120">
        <v>0</v>
      </c>
      <c r="H30" s="14">
        <f t="shared" si="1"/>
        <v>0</v>
      </c>
      <c r="I30" s="14"/>
      <c r="K30" s="116">
        <v>0</v>
      </c>
      <c r="L30" s="116">
        <v>0</v>
      </c>
      <c r="M30" s="116">
        <v>0</v>
      </c>
      <c r="N30" s="116">
        <v>0</v>
      </c>
      <c r="O30" s="116">
        <v>0</v>
      </c>
      <c r="P30" s="116">
        <v>0</v>
      </c>
      <c r="Q30" s="116">
        <v>0</v>
      </c>
      <c r="R30" s="116">
        <v>0</v>
      </c>
      <c r="S30" s="116">
        <v>0</v>
      </c>
      <c r="T30" s="116">
        <v>0</v>
      </c>
      <c r="U30" s="116">
        <v>0</v>
      </c>
      <c r="V30" s="116">
        <v>0</v>
      </c>
      <c r="W30" s="16">
        <f t="shared" si="6"/>
        <v>0</v>
      </c>
    </row>
    <row r="31" spans="2:23">
      <c r="B31" s="118" t="s">
        <v>0</v>
      </c>
      <c r="C31" s="14">
        <f t="shared" si="0"/>
        <v>0</v>
      </c>
      <c r="D31" s="50" t="s">
        <v>0</v>
      </c>
      <c r="E31" s="120">
        <v>0</v>
      </c>
      <c r="H31" s="14">
        <f t="shared" si="1"/>
        <v>0</v>
      </c>
      <c r="I31" s="14"/>
      <c r="K31" s="116">
        <v>0</v>
      </c>
      <c r="L31" s="116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0</v>
      </c>
      <c r="W31" s="16">
        <f t="shared" si="6"/>
        <v>0</v>
      </c>
    </row>
    <row r="32" spans="2:23">
      <c r="B32" s="118" t="s">
        <v>0</v>
      </c>
      <c r="C32" s="14">
        <f t="shared" si="0"/>
        <v>0</v>
      </c>
      <c r="E32" s="120">
        <v>0</v>
      </c>
      <c r="H32" s="14">
        <f t="shared" si="1"/>
        <v>0</v>
      </c>
      <c r="I32" s="14"/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0</v>
      </c>
      <c r="U32" s="116">
        <v>0</v>
      </c>
      <c r="V32" s="116">
        <v>0</v>
      </c>
      <c r="W32" s="16">
        <f t="shared" si="6"/>
        <v>0</v>
      </c>
    </row>
    <row r="33" spans="1:23">
      <c r="B33" s="118" t="s">
        <v>0</v>
      </c>
      <c r="C33" s="14">
        <f t="shared" si="0"/>
        <v>0</v>
      </c>
      <c r="D33" s="1" t="s">
        <v>0</v>
      </c>
      <c r="E33" s="120">
        <v>0</v>
      </c>
      <c r="H33" s="14">
        <f t="shared" si="1"/>
        <v>0</v>
      </c>
      <c r="I33" s="14"/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v>0</v>
      </c>
      <c r="R33" s="116">
        <v>0</v>
      </c>
      <c r="S33" s="116">
        <v>0</v>
      </c>
      <c r="T33" s="116">
        <v>0</v>
      </c>
      <c r="U33" s="116">
        <v>0</v>
      </c>
      <c r="V33" s="116">
        <v>0</v>
      </c>
      <c r="W33" s="16">
        <f t="shared" si="6"/>
        <v>0</v>
      </c>
    </row>
    <row r="34" spans="1:23">
      <c r="B34" s="118"/>
      <c r="C34" s="14">
        <f t="shared" si="0"/>
        <v>0</v>
      </c>
      <c r="D34" s="50" t="s">
        <v>0</v>
      </c>
      <c r="E34" s="120">
        <v>0</v>
      </c>
      <c r="H34" s="14">
        <f t="shared" ref="H34" si="10">SUM(E34-C34)</f>
        <v>0</v>
      </c>
      <c r="I34" s="14"/>
      <c r="K34" s="116">
        <v>0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6">
        <f t="shared" ref="W34" si="11">SUM(K34:V34)</f>
        <v>0</v>
      </c>
    </row>
    <row r="35" spans="1:23">
      <c r="B35" s="118" t="s">
        <v>0</v>
      </c>
      <c r="C35" s="14">
        <f t="shared" si="0"/>
        <v>0</v>
      </c>
      <c r="D35" s="50"/>
      <c r="E35" s="120">
        <v>0</v>
      </c>
      <c r="H35" s="14">
        <f t="shared" ref="H35" si="12">SUM(E35-C35)</f>
        <v>0</v>
      </c>
      <c r="I35" s="14"/>
      <c r="K35" s="116">
        <v>0</v>
      </c>
      <c r="L35" s="116">
        <v>0</v>
      </c>
      <c r="M35" s="116">
        <v>0</v>
      </c>
      <c r="N35" s="116">
        <v>0</v>
      </c>
      <c r="O35" s="116">
        <v>0</v>
      </c>
      <c r="P35" s="116">
        <v>0</v>
      </c>
      <c r="Q35" s="116">
        <v>0</v>
      </c>
      <c r="R35" s="116">
        <v>0</v>
      </c>
      <c r="S35" s="116">
        <v>0</v>
      </c>
      <c r="T35" s="116">
        <v>0</v>
      </c>
      <c r="U35" s="116">
        <v>0</v>
      </c>
      <c r="V35" s="116">
        <v>0</v>
      </c>
      <c r="W35" s="16">
        <f t="shared" ref="W35" si="13">SUM(K35:V35)</f>
        <v>0</v>
      </c>
    </row>
    <row r="36" spans="1:23">
      <c r="B36" s="118" t="s">
        <v>40</v>
      </c>
      <c r="C36" s="14">
        <f t="shared" si="0"/>
        <v>0</v>
      </c>
      <c r="D36" s="20"/>
      <c r="E36" s="120">
        <v>0</v>
      </c>
      <c r="H36" s="14">
        <f t="shared" si="1"/>
        <v>0</v>
      </c>
      <c r="I36" s="14"/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16">
        <v>0</v>
      </c>
      <c r="Q36" s="116">
        <v>0</v>
      </c>
      <c r="R36" s="116">
        <v>0</v>
      </c>
      <c r="S36" s="116">
        <v>0</v>
      </c>
      <c r="T36" s="116">
        <v>0</v>
      </c>
      <c r="U36" s="116">
        <v>0</v>
      </c>
      <c r="V36" s="116">
        <v>0</v>
      </c>
      <c r="W36" s="16">
        <f t="shared" si="6"/>
        <v>0</v>
      </c>
    </row>
    <row r="37" spans="1:23">
      <c r="B37" s="118" t="s">
        <v>41</v>
      </c>
      <c r="C37" s="14">
        <f t="shared" si="0"/>
        <v>0</v>
      </c>
      <c r="E37" s="120">
        <v>0</v>
      </c>
      <c r="H37" s="14">
        <f t="shared" si="1"/>
        <v>0</v>
      </c>
      <c r="I37" s="14"/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6">
        <f t="shared" si="6"/>
        <v>0</v>
      </c>
    </row>
    <row r="38" spans="1:23">
      <c r="B38" s="118" t="s">
        <v>42</v>
      </c>
      <c r="C38" s="14">
        <f t="shared" si="0"/>
        <v>0</v>
      </c>
      <c r="D38" s="50" t="s">
        <v>0</v>
      </c>
      <c r="E38" s="120">
        <v>0</v>
      </c>
      <c r="H38" s="14">
        <f t="shared" si="1"/>
        <v>0</v>
      </c>
      <c r="I38" s="14"/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6">
        <f t="shared" si="6"/>
        <v>0</v>
      </c>
    </row>
    <row r="39" spans="1:23">
      <c r="C39" s="14"/>
      <c r="D39" s="19">
        <f>SUM(C35:C38)</f>
        <v>0</v>
      </c>
      <c r="E39" s="15"/>
      <c r="H39" s="14"/>
      <c r="I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6"/>
    </row>
    <row r="40" spans="1:23" ht="14.4" thickBot="1">
      <c r="B40" s="22"/>
      <c r="C40" s="23">
        <f>SUM(C17:C38)</f>
        <v>0</v>
      </c>
      <c r="D40" s="24"/>
      <c r="E40" s="23">
        <f>SUM(E16:E39)</f>
        <v>0</v>
      </c>
      <c r="F40" s="24"/>
      <c r="H40" s="23">
        <f>SUM(H16:H38)</f>
        <v>0</v>
      </c>
      <c r="I40" s="20"/>
      <c r="K40" s="21">
        <f t="shared" ref="K40:W40" si="14">SUM(K17:K38)</f>
        <v>0</v>
      </c>
      <c r="L40" s="21">
        <f t="shared" si="14"/>
        <v>0</v>
      </c>
      <c r="M40" s="21">
        <f t="shared" si="14"/>
        <v>0</v>
      </c>
      <c r="N40" s="21">
        <f t="shared" si="14"/>
        <v>0</v>
      </c>
      <c r="O40" s="21">
        <f t="shared" si="14"/>
        <v>0</v>
      </c>
      <c r="P40" s="21">
        <f t="shared" si="14"/>
        <v>0</v>
      </c>
      <c r="Q40" s="21">
        <f t="shared" si="14"/>
        <v>0</v>
      </c>
      <c r="R40" s="21">
        <f t="shared" si="14"/>
        <v>0</v>
      </c>
      <c r="S40" s="21">
        <f t="shared" si="14"/>
        <v>0</v>
      </c>
      <c r="T40" s="21">
        <f t="shared" si="14"/>
        <v>0</v>
      </c>
      <c r="U40" s="21">
        <f t="shared" si="14"/>
        <v>0</v>
      </c>
      <c r="V40" s="21">
        <f t="shared" si="14"/>
        <v>0</v>
      </c>
      <c r="W40" s="25">
        <f t="shared" si="14"/>
        <v>0</v>
      </c>
    </row>
    <row r="41" spans="1:23" ht="4.5" customHeight="1" thickTop="1">
      <c r="C41" s="22"/>
      <c r="D41" s="22"/>
      <c r="E41" s="22"/>
      <c r="W41" s="16" t="s">
        <v>0</v>
      </c>
    </row>
    <row r="42" spans="1:23">
      <c r="B42" s="26" t="s">
        <v>43</v>
      </c>
      <c r="C42" s="22"/>
      <c r="D42" s="86">
        <f>SUM(C15-C40)</f>
        <v>0</v>
      </c>
      <c r="E42" s="19">
        <f>SUM(E15-E40)</f>
        <v>0</v>
      </c>
      <c r="K42" s="14">
        <f t="shared" ref="K42:M42" si="15">SUM(K15-K40)</f>
        <v>0</v>
      </c>
      <c r="L42" s="14">
        <f t="shared" si="15"/>
        <v>0</v>
      </c>
      <c r="M42" s="14">
        <f t="shared" si="15"/>
        <v>0</v>
      </c>
      <c r="N42" s="14">
        <f t="shared" ref="N42:V42" si="16">SUM(N15-N40)</f>
        <v>0</v>
      </c>
      <c r="O42" s="14">
        <f t="shared" si="16"/>
        <v>0</v>
      </c>
      <c r="P42" s="14">
        <f t="shared" si="16"/>
        <v>0</v>
      </c>
      <c r="Q42" s="14">
        <f t="shared" si="16"/>
        <v>0</v>
      </c>
      <c r="R42" s="14">
        <f t="shared" si="16"/>
        <v>0</v>
      </c>
      <c r="S42" s="14">
        <f t="shared" si="16"/>
        <v>0</v>
      </c>
      <c r="T42" s="14">
        <f t="shared" si="16"/>
        <v>0</v>
      </c>
      <c r="U42" s="14">
        <f t="shared" si="16"/>
        <v>0</v>
      </c>
      <c r="V42" s="14">
        <f t="shared" si="16"/>
        <v>0</v>
      </c>
      <c r="W42" s="16" t="s">
        <v>0</v>
      </c>
    </row>
    <row r="43" spans="1:23" ht="5.25" customHeight="1">
      <c r="B43" s="26"/>
      <c r="D43" s="14"/>
      <c r="E43" s="14"/>
      <c r="K43" s="1" t="s">
        <v>0</v>
      </c>
      <c r="L43" s="1" t="s">
        <v>0</v>
      </c>
      <c r="W43" s="16" t="s">
        <v>0</v>
      </c>
    </row>
    <row r="44" spans="1:23">
      <c r="B44" s="26" t="s">
        <v>0</v>
      </c>
      <c r="D44" s="14" t="s">
        <v>0</v>
      </c>
      <c r="K44" s="1" t="s">
        <v>0</v>
      </c>
      <c r="L44" s="1" t="s">
        <v>0</v>
      </c>
      <c r="M44" s="1" t="s">
        <v>0</v>
      </c>
      <c r="O44" s="1" t="s">
        <v>0</v>
      </c>
      <c r="U44" s="1" t="s">
        <v>0</v>
      </c>
      <c r="V44" s="1" t="s">
        <v>0</v>
      </c>
      <c r="W44" s="16" t="s">
        <v>0</v>
      </c>
    </row>
    <row r="45" spans="1:23" ht="12.75" customHeight="1">
      <c r="A45" s="10" t="s">
        <v>44</v>
      </c>
      <c r="B45" s="11" t="s">
        <v>45</v>
      </c>
      <c r="C45" s="11" t="s">
        <v>0</v>
      </c>
      <c r="D45" s="125">
        <v>42278</v>
      </c>
      <c r="F45" s="138" t="s">
        <v>46</v>
      </c>
      <c r="G45" s="138"/>
      <c r="H45" s="138">
        <f ca="1">TODAY()</f>
        <v>42793</v>
      </c>
      <c r="I45" s="138"/>
      <c r="K45" s="1" t="s">
        <v>0</v>
      </c>
      <c r="L45" s="1" t="s">
        <v>0</v>
      </c>
      <c r="M45" s="1" t="s">
        <v>0</v>
      </c>
      <c r="Q45" s="1" t="s">
        <v>0</v>
      </c>
      <c r="W45" s="16" t="s">
        <v>0</v>
      </c>
    </row>
    <row r="46" spans="1:23">
      <c r="B46" s="1" t="s">
        <v>0</v>
      </c>
      <c r="C46" s="27" t="s">
        <v>0</v>
      </c>
      <c r="D46" s="116" t="s">
        <v>0</v>
      </c>
      <c r="E46" s="15" t="s">
        <v>0</v>
      </c>
      <c r="G46" s="1" t="s">
        <v>0</v>
      </c>
      <c r="K46" s="11" t="s">
        <v>25</v>
      </c>
      <c r="L46" s="11" t="s">
        <v>26</v>
      </c>
      <c r="M46" s="11" t="s">
        <v>27</v>
      </c>
      <c r="N46" s="11" t="s">
        <v>28</v>
      </c>
      <c r="O46" s="11" t="s">
        <v>29</v>
      </c>
      <c r="P46" s="11" t="s">
        <v>30</v>
      </c>
      <c r="Q46" s="11" t="s">
        <v>31</v>
      </c>
      <c r="R46" s="11" t="s">
        <v>32</v>
      </c>
      <c r="S46" s="11" t="s">
        <v>33</v>
      </c>
      <c r="T46" s="11" t="s">
        <v>34</v>
      </c>
      <c r="U46" s="11" t="s">
        <v>35</v>
      </c>
      <c r="V46" s="11" t="s">
        <v>36</v>
      </c>
      <c r="W46" s="11" t="s">
        <v>37</v>
      </c>
    </row>
    <row r="47" spans="1:23">
      <c r="B47" s="118" t="s">
        <v>47</v>
      </c>
      <c r="C47" s="27" t="s">
        <v>0</v>
      </c>
      <c r="D47" s="116">
        <v>0</v>
      </c>
      <c r="E47" s="15" t="s">
        <v>0</v>
      </c>
      <c r="H47" s="14">
        <f t="shared" ref="H47:H52" si="17">SUM(W47+D47)</f>
        <v>0</v>
      </c>
      <c r="K47" s="116">
        <v>0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16">
        <v>0</v>
      </c>
      <c r="U47" s="116">
        <v>0</v>
      </c>
      <c r="V47" s="116">
        <v>0</v>
      </c>
      <c r="W47" s="16">
        <f>SUM(K47:V47)</f>
        <v>0</v>
      </c>
    </row>
    <row r="48" spans="1:23">
      <c r="B48" s="118" t="s">
        <v>48</v>
      </c>
      <c r="C48" s="27" t="s">
        <v>0</v>
      </c>
      <c r="D48" s="116">
        <v>0</v>
      </c>
      <c r="E48" s="15" t="s">
        <v>0</v>
      </c>
      <c r="H48" s="14">
        <f t="shared" si="17"/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6">
        <f t="shared" ref="W48:W53" si="18">SUM(K48:V48)</f>
        <v>0</v>
      </c>
    </row>
    <row r="49" spans="2:23">
      <c r="B49" s="118" t="s">
        <v>49</v>
      </c>
      <c r="C49" s="27" t="s">
        <v>0</v>
      </c>
      <c r="D49" s="116">
        <v>0</v>
      </c>
      <c r="E49" s="15" t="s">
        <v>0</v>
      </c>
      <c r="H49" s="14">
        <f t="shared" si="17"/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  <c r="W49" s="16">
        <f t="shared" si="18"/>
        <v>0</v>
      </c>
    </row>
    <row r="50" spans="2:23">
      <c r="B50" s="118" t="s">
        <v>50</v>
      </c>
      <c r="C50" s="27" t="s">
        <v>0</v>
      </c>
      <c r="D50" s="116">
        <v>0</v>
      </c>
      <c r="E50" s="15" t="s">
        <v>0</v>
      </c>
      <c r="H50" s="14">
        <f t="shared" si="17"/>
        <v>0</v>
      </c>
      <c r="K50" s="116">
        <v>0</v>
      </c>
      <c r="L50" s="116">
        <v>0</v>
      </c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6">
        <f t="shared" si="18"/>
        <v>0</v>
      </c>
    </row>
    <row r="51" spans="2:23">
      <c r="B51" s="118" t="s">
        <v>113</v>
      </c>
      <c r="C51" s="27" t="s">
        <v>0</v>
      </c>
      <c r="D51" s="116">
        <v>0</v>
      </c>
      <c r="E51" s="15" t="s">
        <v>0</v>
      </c>
      <c r="H51" s="14">
        <f t="shared" si="17"/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  <c r="W51" s="16">
        <f t="shared" si="18"/>
        <v>0</v>
      </c>
    </row>
    <row r="52" spans="2:23">
      <c r="B52" s="118" t="s">
        <v>0</v>
      </c>
      <c r="C52" s="27" t="s">
        <v>0</v>
      </c>
      <c r="D52" s="116">
        <v>0</v>
      </c>
      <c r="E52" s="15" t="s">
        <v>0</v>
      </c>
      <c r="F52" s="1" t="s">
        <v>0</v>
      </c>
      <c r="H52" s="14">
        <f t="shared" si="17"/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  <c r="W52" s="16">
        <f t="shared" si="18"/>
        <v>0</v>
      </c>
    </row>
    <row r="53" spans="2:23">
      <c r="B53" s="1" t="s">
        <v>51</v>
      </c>
      <c r="D53" s="18">
        <f>SUM(D42)</f>
        <v>0</v>
      </c>
      <c r="E53" s="15" t="s">
        <v>0</v>
      </c>
      <c r="H53" s="14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6">
        <f t="shared" si="18"/>
        <v>0</v>
      </c>
    </row>
    <row r="54" spans="2:23" ht="14.4" thickBot="1">
      <c r="D54" s="28">
        <f>SUM(D47:D53)</f>
        <v>0</v>
      </c>
      <c r="E54" s="29" t="s">
        <v>0</v>
      </c>
      <c r="F54" s="29" t="s">
        <v>0</v>
      </c>
      <c r="G54" s="29" t="s">
        <v>0</v>
      </c>
      <c r="H54" s="35">
        <f>SUM(H47:H53)</f>
        <v>0</v>
      </c>
      <c r="K54" s="30">
        <f>SUM(K47:K53)</f>
        <v>0</v>
      </c>
      <c r="L54" s="30">
        <f t="shared" ref="L54:V54" si="19">SUM(L47:L53)</f>
        <v>0</v>
      </c>
      <c r="M54" s="30">
        <f t="shared" si="19"/>
        <v>0</v>
      </c>
      <c r="N54" s="30">
        <f t="shared" si="19"/>
        <v>0</v>
      </c>
      <c r="O54" s="30">
        <f t="shared" si="19"/>
        <v>0</v>
      </c>
      <c r="P54" s="30">
        <f t="shared" si="19"/>
        <v>0</v>
      </c>
      <c r="Q54" s="30">
        <f t="shared" si="19"/>
        <v>0</v>
      </c>
      <c r="R54" s="30">
        <f t="shared" si="19"/>
        <v>0</v>
      </c>
      <c r="S54" s="30">
        <f t="shared" si="19"/>
        <v>0</v>
      </c>
      <c r="T54" s="30">
        <f t="shared" si="19"/>
        <v>0</v>
      </c>
      <c r="U54" s="30">
        <f t="shared" si="19"/>
        <v>0</v>
      </c>
      <c r="V54" s="30">
        <f t="shared" si="19"/>
        <v>0</v>
      </c>
      <c r="W54" s="41">
        <f t="shared" ref="W54" si="20">SUM(W47:W53)</f>
        <v>0</v>
      </c>
    </row>
    <row r="55" spans="2:23">
      <c r="Q55" s="1" t="s">
        <v>0</v>
      </c>
      <c r="W55" s="10"/>
    </row>
    <row r="56" spans="2:23">
      <c r="M56" s="1" t="s">
        <v>0</v>
      </c>
      <c r="T56" s="1" t="s">
        <v>0</v>
      </c>
    </row>
    <row r="57" spans="2:23">
      <c r="D57" s="1" t="s">
        <v>0</v>
      </c>
      <c r="E57" s="14" t="s">
        <v>0</v>
      </c>
      <c r="H57" s="1" t="s">
        <v>0</v>
      </c>
      <c r="M57" s="14" t="s">
        <v>0</v>
      </c>
      <c r="O57" s="1" t="s">
        <v>0</v>
      </c>
      <c r="P57" s="1" t="s">
        <v>0</v>
      </c>
    </row>
    <row r="58" spans="2:23">
      <c r="D58" s="1" t="s">
        <v>24</v>
      </c>
      <c r="E58" s="14">
        <f>SUM(D54-H54)</f>
        <v>0</v>
      </c>
      <c r="H58" s="14" t="s">
        <v>0</v>
      </c>
      <c r="M58" s="14" t="s">
        <v>0</v>
      </c>
      <c r="O58" s="1" t="s">
        <v>0</v>
      </c>
      <c r="P58" s="14" t="s">
        <v>0</v>
      </c>
    </row>
    <row r="59" spans="2:23">
      <c r="H59" s="14" t="s">
        <v>0</v>
      </c>
      <c r="M59" s="1" t="s">
        <v>0</v>
      </c>
      <c r="O59" s="1" t="s">
        <v>0</v>
      </c>
      <c r="P59" s="14" t="s">
        <v>0</v>
      </c>
    </row>
    <row r="60" spans="2:23">
      <c r="H60" s="14" t="s">
        <v>0</v>
      </c>
      <c r="M60" s="14" t="s">
        <v>0</v>
      </c>
      <c r="O60" s="1" t="s">
        <v>0</v>
      </c>
    </row>
    <row r="61" spans="2:23">
      <c r="H61" s="14" t="s">
        <v>0</v>
      </c>
      <c r="M61" s="14" t="s">
        <v>0</v>
      </c>
    </row>
    <row r="62" spans="2:23">
      <c r="H62" s="14" t="s">
        <v>0</v>
      </c>
      <c r="M62" s="14" t="s">
        <v>0</v>
      </c>
    </row>
    <row r="63" spans="2:23">
      <c r="H63" s="1" t="s">
        <v>0</v>
      </c>
    </row>
    <row r="64" spans="2:23">
      <c r="H64" s="14" t="s">
        <v>0</v>
      </c>
    </row>
  </sheetData>
  <mergeCells count="5">
    <mergeCell ref="D4:E4"/>
    <mergeCell ref="F45:G45"/>
    <mergeCell ref="H45:I45"/>
    <mergeCell ref="C5:E5"/>
    <mergeCell ref="C2:H2"/>
  </mergeCells>
  <pageMargins left="0.11811023622047245" right="0" top="7.874015748031496E-2" bottom="0.9055118110236221" header="0.15748031496062992" footer="0.59055118110236227"/>
  <pageSetup paperSize="9" fitToWidth="0" fitToHeight="0" pageOrder="overThenDown" orientation="portrait" horizontalDpi="4294967293" verticalDpi="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W75"/>
  <sheetViews>
    <sheetView workbookViewId="0">
      <selection activeCell="B53" sqref="B53"/>
    </sheetView>
  </sheetViews>
  <sheetFormatPr defaultColWidth="8.59765625" defaultRowHeight="13.8"/>
  <cols>
    <col min="1" max="1" width="2.59765625" style="1" customWidth="1"/>
    <col min="2" max="2" width="26.5" style="1" customWidth="1"/>
    <col min="3" max="3" width="8.69921875" style="1" customWidth="1"/>
    <col min="4" max="5" width="9.796875" style="1" customWidth="1"/>
    <col min="6" max="6" width="9.59765625" style="1" customWidth="1"/>
    <col min="7" max="7" width="5.19921875" style="1" customWidth="1"/>
    <col min="8" max="8" width="11.69921875" style="1" customWidth="1"/>
    <col min="9" max="9" width="3.19921875" style="1" customWidth="1"/>
    <col min="10" max="10" width="2" style="1" customWidth="1"/>
    <col min="11" max="12" width="6.59765625" style="1" customWidth="1"/>
    <col min="13" max="13" width="7.296875" style="1" customWidth="1"/>
    <col min="14" max="14" width="6.59765625" style="1" customWidth="1"/>
    <col min="15" max="15" width="7.796875" style="1" customWidth="1"/>
    <col min="16" max="16" width="6.59765625" style="1" customWidth="1"/>
    <col min="17" max="17" width="7.19921875" style="1" customWidth="1"/>
    <col min="18" max="18" width="7.5" style="1" customWidth="1"/>
    <col min="19" max="22" width="6.59765625" style="1" customWidth="1"/>
    <col min="23" max="23" width="9.796875" style="1" customWidth="1"/>
    <col min="24" max="24" width="2.59765625" style="1" customWidth="1"/>
    <col min="25" max="257" width="8.296875" style="1" customWidth="1"/>
    <col min="258" max="1024" width="8.296875" customWidth="1"/>
    <col min="1025" max="1025" width="9" customWidth="1"/>
  </cols>
  <sheetData>
    <row r="2" spans="2:25" ht="24.6">
      <c r="C2" s="141" t="s">
        <v>52</v>
      </c>
      <c r="D2" s="141"/>
      <c r="E2" s="141"/>
      <c r="F2" s="141"/>
      <c r="G2" s="141"/>
      <c r="H2" s="141"/>
      <c r="M2" s="1" t="s">
        <v>0</v>
      </c>
    </row>
    <row r="3" spans="2:25">
      <c r="K3" s="1" t="s">
        <v>0</v>
      </c>
      <c r="L3" s="1" t="s">
        <v>0</v>
      </c>
      <c r="M3" s="1" t="s">
        <v>0</v>
      </c>
      <c r="O3" s="1" t="s">
        <v>0</v>
      </c>
    </row>
    <row r="4" spans="2:25" ht="15.6">
      <c r="D4" s="137" t="s">
        <v>53</v>
      </c>
      <c r="E4" s="137"/>
      <c r="F4" s="9" t="s">
        <v>0</v>
      </c>
      <c r="K4" s="1" t="s">
        <v>0</v>
      </c>
      <c r="L4" s="1" t="s">
        <v>0</v>
      </c>
      <c r="M4" s="1" t="s">
        <v>0</v>
      </c>
      <c r="O4" s="1" t="s">
        <v>0</v>
      </c>
    </row>
    <row r="5" spans="2:25">
      <c r="O5" s="1" t="s">
        <v>0</v>
      </c>
      <c r="Y5" s="1" t="s">
        <v>57</v>
      </c>
    </row>
    <row r="6" spans="2:25" ht="15.6">
      <c r="D6" s="139" t="s">
        <v>19</v>
      </c>
      <c r="E6" s="139"/>
      <c r="F6" s="139"/>
      <c r="G6" s="11" t="s">
        <v>0</v>
      </c>
      <c r="H6" s="12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Y6" s="118">
        <v>10</v>
      </c>
    </row>
    <row r="7" spans="2:25">
      <c r="D7" s="122" t="s">
        <v>9</v>
      </c>
      <c r="F7" s="11" t="str">
        <f xml:space="preserve"> D7</f>
        <v>2015-2016</v>
      </c>
      <c r="W7" s="13" t="s">
        <v>0</v>
      </c>
      <c r="X7" s="13" t="s">
        <v>0</v>
      </c>
      <c r="Y7" s="13" t="s">
        <v>21</v>
      </c>
    </row>
    <row r="8" spans="2:25">
      <c r="B8" s="10" t="s">
        <v>54</v>
      </c>
      <c r="C8" s="13" t="s">
        <v>0</v>
      </c>
      <c r="D8" s="11" t="s">
        <v>54</v>
      </c>
      <c r="E8" s="13"/>
      <c r="F8" s="11" t="s">
        <v>55</v>
      </c>
      <c r="G8" s="13"/>
      <c r="H8" s="11" t="s">
        <v>56</v>
      </c>
      <c r="I8" s="13"/>
      <c r="K8" s="11" t="s">
        <v>25</v>
      </c>
      <c r="L8" s="11" t="s">
        <v>26</v>
      </c>
      <c r="M8" s="11" t="s">
        <v>27</v>
      </c>
      <c r="N8" s="11" t="s">
        <v>28</v>
      </c>
      <c r="O8" s="11" t="s">
        <v>29</v>
      </c>
      <c r="P8" s="11" t="s">
        <v>30</v>
      </c>
      <c r="Q8" s="11" t="s">
        <v>31</v>
      </c>
      <c r="R8" s="11" t="s">
        <v>32</v>
      </c>
      <c r="S8" s="11" t="s">
        <v>33</v>
      </c>
      <c r="T8" s="11" t="s">
        <v>34</v>
      </c>
      <c r="U8" s="11" t="s">
        <v>35</v>
      </c>
      <c r="V8" s="11" t="s">
        <v>36</v>
      </c>
      <c r="W8" s="11" t="s">
        <v>37</v>
      </c>
      <c r="X8" s="13" t="s">
        <v>0</v>
      </c>
      <c r="Y8" s="13" t="s">
        <v>58</v>
      </c>
    </row>
    <row r="9" spans="2:25">
      <c r="B9" s="118" t="s">
        <v>59</v>
      </c>
      <c r="C9" s="14" t="s">
        <v>0</v>
      </c>
      <c r="D9" s="14">
        <f t="shared" ref="D9:D15" si="0">SUM(W9)</f>
        <v>20000</v>
      </c>
      <c r="E9" s="14"/>
      <c r="F9" s="120">
        <v>60000</v>
      </c>
      <c r="G9" s="14"/>
      <c r="H9" s="14">
        <f t="shared" ref="H9:H16" si="1">SUM(D9-F9)</f>
        <v>-40000</v>
      </c>
      <c r="K9" s="116">
        <v>20000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6">
        <v>0</v>
      </c>
      <c r="T9" s="116">
        <v>0</v>
      </c>
      <c r="U9" s="116">
        <v>0</v>
      </c>
      <c r="V9" s="116">
        <v>0</v>
      </c>
      <c r="W9" s="16">
        <f t="shared" ref="W9:W39" si="2">SUM(K9:V9)</f>
        <v>20000</v>
      </c>
      <c r="X9" s="13" t="s">
        <v>0</v>
      </c>
      <c r="Y9" s="14">
        <f>SUM(F9/$Y$6)</f>
        <v>6000</v>
      </c>
    </row>
    <row r="10" spans="2:25">
      <c r="B10" s="118" t="s">
        <v>60</v>
      </c>
      <c r="D10" s="14">
        <f t="shared" si="0"/>
        <v>0</v>
      </c>
      <c r="E10" s="14"/>
      <c r="F10" s="120">
        <v>0</v>
      </c>
      <c r="G10" s="14"/>
      <c r="H10" s="14">
        <f t="shared" si="1"/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0</v>
      </c>
      <c r="W10" s="16">
        <f t="shared" si="2"/>
        <v>0</v>
      </c>
      <c r="X10" s="13" t="s">
        <v>0</v>
      </c>
      <c r="Y10" s="14">
        <f t="shared" ref="Y10:Y40" si="3">SUM(F10/$Y$6)</f>
        <v>0</v>
      </c>
    </row>
    <row r="11" spans="2:25">
      <c r="B11" s="118" t="s">
        <v>61</v>
      </c>
      <c r="D11" s="14">
        <f t="shared" si="0"/>
        <v>0</v>
      </c>
      <c r="E11" s="14"/>
      <c r="F11" s="120">
        <v>0</v>
      </c>
      <c r="G11" s="14"/>
      <c r="H11" s="14">
        <f t="shared" si="1"/>
        <v>0</v>
      </c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6">
        <v>0</v>
      </c>
      <c r="T11" s="116">
        <v>0</v>
      </c>
      <c r="U11" s="116">
        <v>0</v>
      </c>
      <c r="V11" s="116">
        <v>0</v>
      </c>
      <c r="W11" s="16">
        <f t="shared" si="2"/>
        <v>0</v>
      </c>
      <c r="X11" s="13" t="s">
        <v>0</v>
      </c>
      <c r="Y11" s="14">
        <f t="shared" si="3"/>
        <v>0</v>
      </c>
    </row>
    <row r="12" spans="2:25">
      <c r="B12" s="118" t="s">
        <v>23</v>
      </c>
      <c r="D12" s="14">
        <f t="shared" si="0"/>
        <v>0</v>
      </c>
      <c r="E12" s="14"/>
      <c r="F12" s="120">
        <v>0</v>
      </c>
      <c r="G12" s="14"/>
      <c r="H12" s="14">
        <f t="shared" si="1"/>
        <v>0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6">
        <v>0</v>
      </c>
      <c r="T12" s="116">
        <v>0</v>
      </c>
      <c r="U12" s="116">
        <v>0</v>
      </c>
      <c r="V12" s="116">
        <v>0</v>
      </c>
      <c r="W12" s="16">
        <f t="shared" si="2"/>
        <v>0</v>
      </c>
      <c r="X12" s="13" t="s">
        <v>0</v>
      </c>
      <c r="Y12" s="14">
        <f t="shared" si="3"/>
        <v>0</v>
      </c>
    </row>
    <row r="13" spans="2:25">
      <c r="B13" s="118" t="s">
        <v>62</v>
      </c>
      <c r="D13" s="14">
        <f t="shared" si="0"/>
        <v>0</v>
      </c>
      <c r="E13" s="14"/>
      <c r="F13" s="120">
        <v>0</v>
      </c>
      <c r="G13" s="14"/>
      <c r="H13" s="14">
        <f t="shared" si="1"/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6">
        <v>0</v>
      </c>
      <c r="U13" s="116">
        <v>0</v>
      </c>
      <c r="V13" s="116">
        <v>0</v>
      </c>
      <c r="W13" s="16">
        <f t="shared" si="2"/>
        <v>0</v>
      </c>
      <c r="X13" s="13" t="s">
        <v>0</v>
      </c>
      <c r="Y13" s="14">
        <f t="shared" si="3"/>
        <v>0</v>
      </c>
    </row>
    <row r="14" spans="2:25">
      <c r="B14" s="118" t="s">
        <v>63</v>
      </c>
      <c r="D14" s="14">
        <f t="shared" si="0"/>
        <v>0</v>
      </c>
      <c r="E14" s="14"/>
      <c r="F14" s="120">
        <v>0</v>
      </c>
      <c r="G14" s="14"/>
      <c r="H14" s="14">
        <f t="shared" si="1"/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16">
        <v>0</v>
      </c>
      <c r="U14" s="116">
        <v>0</v>
      </c>
      <c r="V14" s="116">
        <v>0</v>
      </c>
      <c r="W14" s="16">
        <f t="shared" ref="W14" si="4">SUM(K14:V14)</f>
        <v>0</v>
      </c>
      <c r="X14" s="13"/>
      <c r="Y14" s="14">
        <f t="shared" si="3"/>
        <v>0</v>
      </c>
    </row>
    <row r="15" spans="2:25">
      <c r="B15" s="118" t="s">
        <v>22</v>
      </c>
      <c r="C15" s="31"/>
      <c r="D15" s="14">
        <f t="shared" si="0"/>
        <v>0</v>
      </c>
      <c r="E15" s="17"/>
      <c r="F15" s="121">
        <v>0</v>
      </c>
      <c r="G15" s="17"/>
      <c r="H15" s="14">
        <f t="shared" si="1"/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v>0</v>
      </c>
      <c r="R15" s="116">
        <v>0</v>
      </c>
      <c r="S15" s="116">
        <v>0</v>
      </c>
      <c r="T15" s="116">
        <v>0</v>
      </c>
      <c r="U15" s="116">
        <v>0</v>
      </c>
      <c r="V15" s="116">
        <v>0</v>
      </c>
      <c r="W15" s="16">
        <f t="shared" si="2"/>
        <v>0</v>
      </c>
      <c r="X15" s="13" t="s">
        <v>0</v>
      </c>
      <c r="Y15" s="14">
        <f t="shared" si="3"/>
        <v>0</v>
      </c>
    </row>
    <row r="16" spans="2:25" ht="14.4" thickBot="1">
      <c r="C16" s="31"/>
      <c r="D16" s="42">
        <f>SUM(D9:D15)</f>
        <v>20000</v>
      </c>
      <c r="E16" s="19"/>
      <c r="F16" s="86">
        <f>SUM(F9:F15)</f>
        <v>60000</v>
      </c>
      <c r="G16" s="19"/>
      <c r="H16" s="28">
        <f t="shared" si="1"/>
        <v>-40000</v>
      </c>
      <c r="K16" s="21">
        <f t="shared" ref="K16:V16" si="5">SUM(K9:K15)</f>
        <v>20000</v>
      </c>
      <c r="L16" s="21">
        <f t="shared" si="5"/>
        <v>0</v>
      </c>
      <c r="M16" s="21">
        <f t="shared" si="5"/>
        <v>0</v>
      </c>
      <c r="N16" s="21">
        <f t="shared" si="5"/>
        <v>0</v>
      </c>
      <c r="O16" s="21">
        <f t="shared" si="5"/>
        <v>0</v>
      </c>
      <c r="P16" s="21">
        <f t="shared" si="5"/>
        <v>0</v>
      </c>
      <c r="Q16" s="21">
        <f t="shared" si="5"/>
        <v>0</v>
      </c>
      <c r="R16" s="21">
        <f t="shared" si="5"/>
        <v>0</v>
      </c>
      <c r="S16" s="21">
        <f t="shared" si="5"/>
        <v>0</v>
      </c>
      <c r="T16" s="21">
        <f t="shared" si="5"/>
        <v>0</v>
      </c>
      <c r="U16" s="21">
        <f t="shared" si="5"/>
        <v>0</v>
      </c>
      <c r="V16" s="21">
        <f t="shared" si="5"/>
        <v>0</v>
      </c>
      <c r="W16" s="25">
        <f t="shared" si="2"/>
        <v>20000</v>
      </c>
      <c r="X16" s="13" t="s">
        <v>0</v>
      </c>
      <c r="Y16" s="14">
        <f t="shared" si="3"/>
        <v>6000</v>
      </c>
    </row>
    <row r="17" spans="2:25" ht="14.4" thickTop="1">
      <c r="B17" s="10" t="s">
        <v>39</v>
      </c>
      <c r="D17" s="10" t="s">
        <v>39</v>
      </c>
      <c r="F17" s="87"/>
      <c r="H17" s="14" t="s">
        <v>0</v>
      </c>
      <c r="K17" s="92" t="str">
        <f>(K8)</f>
        <v>okt.</v>
      </c>
      <c r="L17" s="92" t="str">
        <f t="shared" ref="L17:V17" si="6">(L8)</f>
        <v>nov.</v>
      </c>
      <c r="M17" s="92" t="str">
        <f t="shared" si="6"/>
        <v>des.</v>
      </c>
      <c r="N17" s="92" t="str">
        <f t="shared" si="6"/>
        <v>jan.</v>
      </c>
      <c r="O17" s="92" t="str">
        <f t="shared" si="6"/>
        <v>feb.</v>
      </c>
      <c r="P17" s="92" t="str">
        <f t="shared" si="6"/>
        <v>mar.</v>
      </c>
      <c r="Q17" s="92" t="str">
        <f t="shared" si="6"/>
        <v>apr.</v>
      </c>
      <c r="R17" s="92" t="str">
        <f t="shared" si="6"/>
        <v>mai</v>
      </c>
      <c r="S17" s="92" t="str">
        <f t="shared" si="6"/>
        <v>jun.</v>
      </c>
      <c r="T17" s="92" t="str">
        <f t="shared" si="6"/>
        <v>jul.</v>
      </c>
      <c r="U17" s="92" t="str">
        <f t="shared" si="6"/>
        <v>agu.</v>
      </c>
      <c r="V17" s="92" t="str">
        <f t="shared" si="6"/>
        <v>sep.</v>
      </c>
      <c r="W17" s="91" t="s">
        <v>0</v>
      </c>
      <c r="X17" s="13" t="s">
        <v>0</v>
      </c>
      <c r="Y17" s="14">
        <f t="shared" si="3"/>
        <v>0</v>
      </c>
    </row>
    <row r="18" spans="2:25">
      <c r="B18" s="118" t="s">
        <v>64</v>
      </c>
      <c r="D18" s="14">
        <f t="shared" ref="D18:D39" si="7">SUM(W18)</f>
        <v>0</v>
      </c>
      <c r="F18" s="120">
        <v>0</v>
      </c>
      <c r="H18" s="14">
        <f t="shared" ref="H18:H39" si="8">SUM(D18-F18)</f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v>0</v>
      </c>
      <c r="R18" s="116">
        <v>0</v>
      </c>
      <c r="S18" s="116">
        <v>0</v>
      </c>
      <c r="T18" s="116">
        <v>0</v>
      </c>
      <c r="U18" s="116">
        <v>0</v>
      </c>
      <c r="V18" s="116">
        <v>0</v>
      </c>
      <c r="W18" s="16">
        <f t="shared" si="2"/>
        <v>0</v>
      </c>
      <c r="X18" s="13" t="s">
        <v>0</v>
      </c>
      <c r="Y18" s="14">
        <f t="shared" si="3"/>
        <v>0</v>
      </c>
    </row>
    <row r="19" spans="2:25">
      <c r="B19" s="118" t="s">
        <v>4</v>
      </c>
      <c r="D19" s="14">
        <f t="shared" si="7"/>
        <v>0</v>
      </c>
      <c r="F19" s="120">
        <v>0</v>
      </c>
      <c r="H19" s="14">
        <f t="shared" si="8"/>
        <v>0</v>
      </c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16">
        <v>0</v>
      </c>
      <c r="Q19" s="116">
        <v>0</v>
      </c>
      <c r="R19" s="116">
        <v>0</v>
      </c>
      <c r="S19" s="116">
        <v>0</v>
      </c>
      <c r="T19" s="116">
        <v>0</v>
      </c>
      <c r="U19" s="116">
        <v>0</v>
      </c>
      <c r="V19" s="116">
        <v>0</v>
      </c>
      <c r="W19" s="16">
        <f t="shared" si="2"/>
        <v>0</v>
      </c>
      <c r="X19" s="13" t="s">
        <v>0</v>
      </c>
      <c r="Y19" s="14">
        <f t="shared" si="3"/>
        <v>0</v>
      </c>
    </row>
    <row r="20" spans="2:25">
      <c r="B20" s="118" t="s">
        <v>65</v>
      </c>
      <c r="D20" s="14">
        <f t="shared" si="7"/>
        <v>0</v>
      </c>
      <c r="F20" s="120">
        <v>0</v>
      </c>
      <c r="H20" s="14">
        <f t="shared" si="8"/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v>0</v>
      </c>
      <c r="R20" s="116">
        <v>0</v>
      </c>
      <c r="S20" s="116">
        <v>0</v>
      </c>
      <c r="T20" s="116">
        <v>0</v>
      </c>
      <c r="U20" s="116">
        <v>0</v>
      </c>
      <c r="V20" s="116">
        <v>0</v>
      </c>
      <c r="W20" s="16">
        <f t="shared" si="2"/>
        <v>0</v>
      </c>
      <c r="X20" s="13" t="s">
        <v>0</v>
      </c>
      <c r="Y20" s="14">
        <f t="shared" si="3"/>
        <v>0</v>
      </c>
    </row>
    <row r="21" spans="2:25">
      <c r="B21" s="118" t="s">
        <v>66</v>
      </c>
      <c r="D21" s="14">
        <f t="shared" ref="D21" si="9">SUM(W21)</f>
        <v>5000</v>
      </c>
      <c r="F21" s="120">
        <v>5200</v>
      </c>
      <c r="H21" s="14">
        <f t="shared" ref="H21:H22" si="10">SUM(D21-F21)</f>
        <v>-200</v>
      </c>
      <c r="K21" s="116">
        <v>5000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6">
        <v>0</v>
      </c>
      <c r="R21" s="116">
        <v>0</v>
      </c>
      <c r="S21" s="116">
        <v>0</v>
      </c>
      <c r="T21" s="116">
        <v>0</v>
      </c>
      <c r="U21" s="116">
        <v>0</v>
      </c>
      <c r="V21" s="116">
        <v>0</v>
      </c>
      <c r="W21" s="16">
        <f t="shared" ref="W21" si="11">SUM(K21:V21)</f>
        <v>5000</v>
      </c>
      <c r="X21" s="13" t="s">
        <v>0</v>
      </c>
      <c r="Y21" s="14">
        <f t="shared" ref="Y21:Y22" si="12">SUM(F21/$Y$6)</f>
        <v>520</v>
      </c>
    </row>
    <row r="22" spans="2:25">
      <c r="B22" s="118" t="s">
        <v>60</v>
      </c>
      <c r="D22" s="14">
        <f t="shared" si="7"/>
        <v>0</v>
      </c>
      <c r="F22" s="120">
        <v>0</v>
      </c>
      <c r="H22" s="14">
        <f t="shared" si="10"/>
        <v>0</v>
      </c>
      <c r="K22" s="116">
        <v>0</v>
      </c>
      <c r="L22" s="116">
        <v>0</v>
      </c>
      <c r="M22" s="116">
        <v>0</v>
      </c>
      <c r="N22" s="116">
        <v>0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6">
        <f t="shared" si="2"/>
        <v>0</v>
      </c>
      <c r="X22" s="13" t="s">
        <v>0</v>
      </c>
      <c r="Y22" s="14">
        <f t="shared" si="12"/>
        <v>0</v>
      </c>
    </row>
    <row r="23" spans="2:25">
      <c r="B23" s="118" t="s">
        <v>3</v>
      </c>
      <c r="D23" s="14">
        <f t="shared" si="7"/>
        <v>0</v>
      </c>
      <c r="E23" s="19">
        <f>SUM(D18:D23)</f>
        <v>5000</v>
      </c>
      <c r="F23" s="120">
        <v>0</v>
      </c>
      <c r="H23" s="14">
        <f t="shared" si="8"/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16">
        <v>0</v>
      </c>
      <c r="Q23" s="116">
        <v>0</v>
      </c>
      <c r="R23" s="116">
        <v>0</v>
      </c>
      <c r="S23" s="116">
        <v>0</v>
      </c>
      <c r="T23" s="116">
        <v>0</v>
      </c>
      <c r="U23" s="116">
        <v>0</v>
      </c>
      <c r="V23" s="116">
        <v>0</v>
      </c>
      <c r="W23" s="16">
        <f t="shared" si="2"/>
        <v>0</v>
      </c>
      <c r="X23" s="13" t="s">
        <v>0</v>
      </c>
      <c r="Y23" s="14">
        <f t="shared" si="3"/>
        <v>0</v>
      </c>
    </row>
    <row r="24" spans="2:25">
      <c r="B24" s="118" t="s">
        <v>67</v>
      </c>
      <c r="D24" s="14">
        <f t="shared" si="7"/>
        <v>0</v>
      </c>
      <c r="F24" s="120">
        <v>0</v>
      </c>
      <c r="H24" s="14">
        <f t="shared" si="8"/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6">
        <f t="shared" si="2"/>
        <v>0</v>
      </c>
      <c r="X24" s="13" t="s">
        <v>0</v>
      </c>
      <c r="Y24" s="14">
        <f t="shared" si="3"/>
        <v>0</v>
      </c>
    </row>
    <row r="25" spans="2:25">
      <c r="B25" s="118" t="s">
        <v>68</v>
      </c>
      <c r="D25" s="14">
        <f t="shared" si="7"/>
        <v>0</v>
      </c>
      <c r="F25" s="120">
        <v>0</v>
      </c>
      <c r="H25" s="14">
        <f t="shared" si="8"/>
        <v>0</v>
      </c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16">
        <v>0</v>
      </c>
      <c r="Q25" s="116">
        <v>0</v>
      </c>
      <c r="R25" s="116">
        <v>0</v>
      </c>
      <c r="S25" s="116">
        <v>0</v>
      </c>
      <c r="T25" s="116">
        <v>0</v>
      </c>
      <c r="U25" s="116">
        <v>0</v>
      </c>
      <c r="V25" s="116">
        <v>0</v>
      </c>
      <c r="W25" s="16">
        <f t="shared" si="2"/>
        <v>0</v>
      </c>
      <c r="X25" s="13" t="s">
        <v>0</v>
      </c>
      <c r="Y25" s="14">
        <f t="shared" si="3"/>
        <v>0</v>
      </c>
    </row>
    <row r="26" spans="2:25">
      <c r="B26" s="118" t="s">
        <v>69</v>
      </c>
      <c r="D26" s="14">
        <f t="shared" si="7"/>
        <v>0</v>
      </c>
      <c r="E26" s="19">
        <f>SUM(D24:D26)</f>
        <v>0</v>
      </c>
      <c r="F26" s="120">
        <v>0</v>
      </c>
      <c r="H26" s="14">
        <f t="shared" si="8"/>
        <v>0</v>
      </c>
      <c r="K26" s="116">
        <v>0</v>
      </c>
      <c r="L26" s="116">
        <v>0</v>
      </c>
      <c r="M26" s="116">
        <v>0</v>
      </c>
      <c r="N26" s="116">
        <v>0</v>
      </c>
      <c r="O26" s="116">
        <v>0</v>
      </c>
      <c r="P26" s="116">
        <v>0</v>
      </c>
      <c r="Q26" s="116">
        <v>0</v>
      </c>
      <c r="R26" s="116">
        <v>0</v>
      </c>
      <c r="S26" s="116">
        <v>0</v>
      </c>
      <c r="T26" s="116">
        <v>0</v>
      </c>
      <c r="U26" s="116">
        <v>0</v>
      </c>
      <c r="V26" s="116">
        <v>0</v>
      </c>
      <c r="W26" s="16">
        <f t="shared" si="2"/>
        <v>0</v>
      </c>
      <c r="X26" s="13" t="s">
        <v>0</v>
      </c>
      <c r="Y26" s="14">
        <f t="shared" si="3"/>
        <v>0</v>
      </c>
    </row>
    <row r="27" spans="2:25">
      <c r="B27" s="118" t="s">
        <v>70</v>
      </c>
      <c r="D27" s="14">
        <f t="shared" si="7"/>
        <v>0</v>
      </c>
      <c r="F27" s="120">
        <v>0</v>
      </c>
      <c r="H27" s="14">
        <f t="shared" si="8"/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0</v>
      </c>
      <c r="S27" s="116">
        <v>0</v>
      </c>
      <c r="T27" s="116">
        <v>0</v>
      </c>
      <c r="U27" s="116">
        <v>0</v>
      </c>
      <c r="V27" s="116">
        <v>0</v>
      </c>
      <c r="W27" s="16">
        <f t="shared" si="2"/>
        <v>0</v>
      </c>
      <c r="X27" s="13" t="s">
        <v>0</v>
      </c>
      <c r="Y27" s="14">
        <f t="shared" si="3"/>
        <v>0</v>
      </c>
    </row>
    <row r="28" spans="2:25">
      <c r="B28" s="118" t="s">
        <v>71</v>
      </c>
      <c r="D28" s="14">
        <f t="shared" si="7"/>
        <v>0</v>
      </c>
      <c r="F28" s="120">
        <v>0</v>
      </c>
      <c r="H28" s="14">
        <f t="shared" si="8"/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6">
        <f t="shared" si="2"/>
        <v>0</v>
      </c>
      <c r="X28" s="13" t="s">
        <v>0</v>
      </c>
      <c r="Y28" s="14">
        <f t="shared" si="3"/>
        <v>0</v>
      </c>
    </row>
    <row r="29" spans="2:25">
      <c r="B29" s="118" t="s">
        <v>72</v>
      </c>
      <c r="D29" s="14">
        <f t="shared" si="7"/>
        <v>0</v>
      </c>
      <c r="F29" s="120">
        <v>0</v>
      </c>
      <c r="H29" s="14">
        <f t="shared" si="8"/>
        <v>0</v>
      </c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6">
        <f t="shared" si="2"/>
        <v>0</v>
      </c>
      <c r="X29" s="13" t="s">
        <v>0</v>
      </c>
      <c r="Y29" s="14">
        <f t="shared" si="3"/>
        <v>0</v>
      </c>
    </row>
    <row r="30" spans="2:25">
      <c r="B30" s="118" t="s">
        <v>81</v>
      </c>
      <c r="D30" s="14">
        <f t="shared" si="7"/>
        <v>0</v>
      </c>
      <c r="F30" s="120">
        <v>0</v>
      </c>
      <c r="H30" s="14">
        <f t="shared" si="8"/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6">
        <f t="shared" si="2"/>
        <v>0</v>
      </c>
      <c r="X30" s="13" t="s">
        <v>0</v>
      </c>
      <c r="Y30" s="14">
        <f t="shared" si="3"/>
        <v>0</v>
      </c>
    </row>
    <row r="31" spans="2:25">
      <c r="B31" s="118" t="s">
        <v>2</v>
      </c>
      <c r="D31" s="14">
        <f t="shared" si="7"/>
        <v>0</v>
      </c>
      <c r="F31" s="120">
        <v>0</v>
      </c>
      <c r="H31" s="14">
        <f t="shared" si="8"/>
        <v>0</v>
      </c>
      <c r="K31" s="116">
        <v>0</v>
      </c>
      <c r="L31" s="116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0</v>
      </c>
      <c r="W31" s="16">
        <f t="shared" si="2"/>
        <v>0</v>
      </c>
      <c r="X31" s="13" t="s">
        <v>0</v>
      </c>
      <c r="Y31" s="14">
        <f t="shared" si="3"/>
        <v>0</v>
      </c>
    </row>
    <row r="32" spans="2:25">
      <c r="B32" s="118" t="s">
        <v>73</v>
      </c>
      <c r="D32" s="14">
        <f t="shared" si="7"/>
        <v>0</v>
      </c>
      <c r="F32" s="120">
        <v>0</v>
      </c>
      <c r="H32" s="14">
        <f t="shared" si="8"/>
        <v>0</v>
      </c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0</v>
      </c>
      <c r="U32" s="116">
        <v>0</v>
      </c>
      <c r="V32" s="116">
        <v>0</v>
      </c>
      <c r="W32" s="16">
        <f t="shared" si="2"/>
        <v>0</v>
      </c>
      <c r="X32" s="13" t="s">
        <v>0</v>
      </c>
      <c r="Y32" s="14">
        <f t="shared" si="3"/>
        <v>0</v>
      </c>
    </row>
    <row r="33" spans="2:25">
      <c r="B33" s="118" t="s">
        <v>74</v>
      </c>
      <c r="D33" s="14">
        <f t="shared" si="7"/>
        <v>0</v>
      </c>
      <c r="E33" s="50" t="s">
        <v>0</v>
      </c>
      <c r="F33" s="120">
        <v>0</v>
      </c>
      <c r="H33" s="14">
        <f t="shared" si="8"/>
        <v>0</v>
      </c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v>0</v>
      </c>
      <c r="R33" s="116">
        <v>0</v>
      </c>
      <c r="S33" s="116">
        <v>0</v>
      </c>
      <c r="T33" s="116">
        <v>0</v>
      </c>
      <c r="U33" s="116">
        <v>0</v>
      </c>
      <c r="V33" s="116">
        <v>0</v>
      </c>
      <c r="W33" s="16">
        <f t="shared" si="2"/>
        <v>0</v>
      </c>
      <c r="X33" s="13" t="s">
        <v>0</v>
      </c>
      <c r="Y33" s="14">
        <f t="shared" si="3"/>
        <v>0</v>
      </c>
    </row>
    <row r="34" spans="2:25">
      <c r="B34" s="118" t="s">
        <v>40</v>
      </c>
      <c r="D34" s="14">
        <f t="shared" si="7"/>
        <v>0</v>
      </c>
      <c r="E34" s="50" t="s">
        <v>0</v>
      </c>
      <c r="F34" s="120">
        <v>0</v>
      </c>
      <c r="H34" s="14">
        <f t="shared" si="8"/>
        <v>0</v>
      </c>
      <c r="K34" s="116">
        <v>0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6">
        <f t="shared" si="2"/>
        <v>0</v>
      </c>
      <c r="X34" s="13" t="s">
        <v>0</v>
      </c>
      <c r="Y34" s="14">
        <f t="shared" si="3"/>
        <v>0</v>
      </c>
    </row>
    <row r="35" spans="2:25">
      <c r="B35" s="118" t="s">
        <v>75</v>
      </c>
      <c r="D35" s="14">
        <f t="shared" si="7"/>
        <v>0</v>
      </c>
      <c r="E35" s="49">
        <f>SUM(D27:D35)</f>
        <v>0</v>
      </c>
      <c r="F35" s="120">
        <v>0</v>
      </c>
      <c r="H35" s="14">
        <f t="shared" si="8"/>
        <v>0</v>
      </c>
      <c r="K35" s="116">
        <v>0</v>
      </c>
      <c r="L35" s="116">
        <v>0</v>
      </c>
      <c r="M35" s="116">
        <v>0</v>
      </c>
      <c r="N35" s="116">
        <v>0</v>
      </c>
      <c r="O35" s="116">
        <v>0</v>
      </c>
      <c r="P35" s="116">
        <v>0</v>
      </c>
      <c r="Q35" s="116">
        <v>0</v>
      </c>
      <c r="R35" s="116">
        <v>0</v>
      </c>
      <c r="S35" s="116">
        <v>0</v>
      </c>
      <c r="T35" s="116">
        <v>0</v>
      </c>
      <c r="U35" s="116">
        <v>0</v>
      </c>
      <c r="V35" s="116">
        <v>0</v>
      </c>
      <c r="W35" s="16">
        <f t="shared" si="2"/>
        <v>0</v>
      </c>
      <c r="X35" s="13" t="s">
        <v>0</v>
      </c>
      <c r="Y35" s="14">
        <f t="shared" si="3"/>
        <v>0</v>
      </c>
    </row>
    <row r="36" spans="2:25">
      <c r="B36" s="118" t="s">
        <v>76</v>
      </c>
      <c r="D36" s="14">
        <f t="shared" si="7"/>
        <v>0</v>
      </c>
      <c r="F36" s="120">
        <v>0</v>
      </c>
      <c r="H36" s="14">
        <f t="shared" si="8"/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0</v>
      </c>
      <c r="W36" s="16">
        <f t="shared" si="2"/>
        <v>0</v>
      </c>
      <c r="X36" s="13"/>
      <c r="Y36" s="14">
        <f t="shared" si="3"/>
        <v>0</v>
      </c>
    </row>
    <row r="37" spans="2:25">
      <c r="B37" s="118" t="s">
        <v>77</v>
      </c>
      <c r="D37" s="14">
        <f t="shared" si="7"/>
        <v>0</v>
      </c>
      <c r="E37" s="19">
        <f>SUM(D36:D37)</f>
        <v>0</v>
      </c>
      <c r="F37" s="120">
        <v>0</v>
      </c>
      <c r="H37" s="14">
        <f t="shared" si="8"/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6">
        <f t="shared" si="2"/>
        <v>0</v>
      </c>
      <c r="X37" s="13" t="s">
        <v>0</v>
      </c>
      <c r="Y37" s="14">
        <f t="shared" si="3"/>
        <v>0</v>
      </c>
    </row>
    <row r="38" spans="2:25">
      <c r="B38" s="118" t="s">
        <v>78</v>
      </c>
      <c r="D38" s="14">
        <f t="shared" si="7"/>
        <v>0</v>
      </c>
      <c r="F38" s="120">
        <v>0</v>
      </c>
      <c r="H38" s="14">
        <f t="shared" si="8"/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6">
        <f t="shared" si="2"/>
        <v>0</v>
      </c>
      <c r="X38" s="13" t="s">
        <v>0</v>
      </c>
      <c r="Y38" s="14">
        <f t="shared" si="3"/>
        <v>0</v>
      </c>
    </row>
    <row r="39" spans="2:25">
      <c r="B39" s="118" t="s">
        <v>42</v>
      </c>
      <c r="D39" s="17">
        <f t="shared" si="7"/>
        <v>0</v>
      </c>
      <c r="E39" s="19">
        <f>SUM(D38:D39)</f>
        <v>0</v>
      </c>
      <c r="F39" s="120">
        <v>0</v>
      </c>
      <c r="H39" s="14">
        <f t="shared" si="8"/>
        <v>0</v>
      </c>
      <c r="K39" s="116">
        <v>0</v>
      </c>
      <c r="L39" s="116">
        <v>0</v>
      </c>
      <c r="M39" s="116">
        <v>0</v>
      </c>
      <c r="N39" s="116">
        <v>0</v>
      </c>
      <c r="O39" s="116">
        <v>0</v>
      </c>
      <c r="P39" s="116">
        <v>0</v>
      </c>
      <c r="Q39" s="116">
        <v>0</v>
      </c>
      <c r="R39" s="116">
        <v>0</v>
      </c>
      <c r="S39" s="116">
        <v>0</v>
      </c>
      <c r="T39" s="116">
        <v>0</v>
      </c>
      <c r="U39" s="116">
        <v>0</v>
      </c>
      <c r="V39" s="116">
        <v>0</v>
      </c>
      <c r="W39" s="16">
        <f t="shared" si="2"/>
        <v>0</v>
      </c>
      <c r="X39" s="13" t="s">
        <v>0</v>
      </c>
      <c r="Y39" s="14">
        <f t="shared" si="3"/>
        <v>0</v>
      </c>
    </row>
    <row r="40" spans="2:25" ht="14.4" thickBot="1">
      <c r="C40" s="22"/>
      <c r="D40" s="14">
        <f>SUM(W40)</f>
        <v>5000</v>
      </c>
      <c r="E40" s="48">
        <f>SUM(E18:E39)</f>
        <v>5000</v>
      </c>
      <c r="F40" s="88">
        <f>SUM(F18:F39)</f>
        <v>5200</v>
      </c>
      <c r="G40" s="24"/>
      <c r="H40" s="28">
        <f>SUM(H18:H39)</f>
        <v>-200</v>
      </c>
      <c r="K40" s="36">
        <f t="shared" ref="K40:W40" si="13">SUM(K18:K39)</f>
        <v>5000</v>
      </c>
      <c r="L40" s="36">
        <f t="shared" si="13"/>
        <v>0</v>
      </c>
      <c r="M40" s="36">
        <f t="shared" si="13"/>
        <v>0</v>
      </c>
      <c r="N40" s="36">
        <f t="shared" si="13"/>
        <v>0</v>
      </c>
      <c r="O40" s="36">
        <f t="shared" si="13"/>
        <v>0</v>
      </c>
      <c r="P40" s="36">
        <f t="shared" si="13"/>
        <v>0</v>
      </c>
      <c r="Q40" s="36">
        <f t="shared" si="13"/>
        <v>0</v>
      </c>
      <c r="R40" s="36">
        <f t="shared" si="13"/>
        <v>0</v>
      </c>
      <c r="S40" s="36">
        <f t="shared" si="13"/>
        <v>0</v>
      </c>
      <c r="T40" s="36">
        <f t="shared" si="13"/>
        <v>0</v>
      </c>
      <c r="U40" s="36">
        <f t="shared" si="13"/>
        <v>0</v>
      </c>
      <c r="V40" s="36">
        <f t="shared" si="13"/>
        <v>0</v>
      </c>
      <c r="W40" s="34">
        <f t="shared" si="13"/>
        <v>5000</v>
      </c>
      <c r="X40" s="13" t="s">
        <v>0</v>
      </c>
      <c r="Y40" s="14">
        <f t="shared" si="3"/>
        <v>520</v>
      </c>
    </row>
    <row r="41" spans="2:25" ht="5.25" customHeight="1" thickTop="1">
      <c r="D41" s="37"/>
      <c r="F41" s="89"/>
      <c r="W41" s="16" t="s">
        <v>0</v>
      </c>
      <c r="X41" s="13" t="s">
        <v>0</v>
      </c>
    </row>
    <row r="42" spans="2:25" ht="14.4" thickBot="1">
      <c r="C42" s="1" t="s">
        <v>79</v>
      </c>
      <c r="D42" s="98">
        <f>SUM(D16-D40)</f>
        <v>15000</v>
      </c>
      <c r="E42" s="38" t="s">
        <v>0</v>
      </c>
      <c r="F42" s="90">
        <f>SUM(F16-F40)</f>
        <v>54800</v>
      </c>
      <c r="W42" s="16" t="s">
        <v>0</v>
      </c>
      <c r="X42" s="13" t="s">
        <v>0</v>
      </c>
    </row>
    <row r="43" spans="2:25" ht="6.75" customHeight="1">
      <c r="B43" s="26"/>
      <c r="D43" s="14"/>
      <c r="F43" s="14"/>
      <c r="K43" s="1" t="s">
        <v>0</v>
      </c>
      <c r="L43" s="1" t="s">
        <v>0</v>
      </c>
      <c r="W43" s="16" t="s">
        <v>0</v>
      </c>
    </row>
    <row r="44" spans="2:25">
      <c r="B44" s="10" t="s">
        <v>80</v>
      </c>
      <c r="D44" s="14" t="s">
        <v>0</v>
      </c>
      <c r="G44" s="13"/>
      <c r="L44" s="1" t="s">
        <v>0</v>
      </c>
      <c r="M44" s="1" t="s">
        <v>0</v>
      </c>
      <c r="O44" s="1" t="s">
        <v>0</v>
      </c>
      <c r="U44" s="1" t="s">
        <v>0</v>
      </c>
      <c r="V44" s="1" t="s">
        <v>0</v>
      </c>
      <c r="W44" s="16" t="s">
        <v>0</v>
      </c>
    </row>
    <row r="45" spans="2:25">
      <c r="B45" s="11" t="s">
        <v>45</v>
      </c>
      <c r="D45" s="44" t="s">
        <v>82</v>
      </c>
      <c r="H45" s="11" t="s">
        <v>82</v>
      </c>
      <c r="K45" s="1" t="s">
        <v>0</v>
      </c>
      <c r="L45" s="1" t="s">
        <v>0</v>
      </c>
      <c r="M45" s="1" t="s">
        <v>0</v>
      </c>
      <c r="Q45" s="1" t="s">
        <v>0</v>
      </c>
      <c r="W45" s="16" t="s">
        <v>0</v>
      </c>
    </row>
    <row r="46" spans="2:25">
      <c r="B46" s="1" t="s">
        <v>0</v>
      </c>
      <c r="C46" s="27" t="s">
        <v>0</v>
      </c>
      <c r="D46" s="123" t="s">
        <v>8</v>
      </c>
      <c r="E46" s="32" t="s">
        <v>0</v>
      </c>
      <c r="F46" s="15" t="s">
        <v>0</v>
      </c>
      <c r="H46" s="43">
        <f ca="1">TODAY()</f>
        <v>42793</v>
      </c>
      <c r="K46" s="11" t="s">
        <v>25</v>
      </c>
      <c r="L46" s="11" t="s">
        <v>26</v>
      </c>
      <c r="M46" s="11" t="s">
        <v>27</v>
      </c>
      <c r="N46" s="11" t="s">
        <v>28</v>
      </c>
      <c r="O46" s="11" t="s">
        <v>29</v>
      </c>
      <c r="P46" s="11" t="s">
        <v>30</v>
      </c>
      <c r="Q46" s="11" t="s">
        <v>31</v>
      </c>
      <c r="R46" s="11" t="s">
        <v>32</v>
      </c>
      <c r="S46" s="11" t="s">
        <v>33</v>
      </c>
      <c r="T46" s="11" t="s">
        <v>34</v>
      </c>
      <c r="U46" s="11" t="s">
        <v>35</v>
      </c>
      <c r="V46" s="11" t="s">
        <v>36</v>
      </c>
      <c r="W46" s="11" t="s">
        <v>37</v>
      </c>
    </row>
    <row r="47" spans="2:25">
      <c r="B47" s="118" t="s">
        <v>47</v>
      </c>
      <c r="C47" s="27" t="s">
        <v>0</v>
      </c>
      <c r="D47" s="116">
        <v>50000</v>
      </c>
      <c r="E47" s="32" t="s">
        <v>0</v>
      </c>
      <c r="F47" s="15" t="s">
        <v>0</v>
      </c>
      <c r="H47" s="14">
        <f t="shared" ref="H47:H54" si="14">SUM(W47+D47)</f>
        <v>65000</v>
      </c>
      <c r="K47" s="116">
        <v>15000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16">
        <v>0</v>
      </c>
      <c r="U47" s="116">
        <v>0</v>
      </c>
      <c r="V47" s="116">
        <v>0</v>
      </c>
      <c r="W47" s="16">
        <f t="shared" ref="W47:W55" si="15">SUM(K47:V47)</f>
        <v>15000</v>
      </c>
    </row>
    <row r="48" spans="2:25">
      <c r="B48" s="118" t="s">
        <v>83</v>
      </c>
      <c r="C48" s="27" t="s">
        <v>0</v>
      </c>
      <c r="D48" s="116">
        <v>0</v>
      </c>
      <c r="E48" s="32" t="s">
        <v>0</v>
      </c>
      <c r="F48" s="15" t="s">
        <v>0</v>
      </c>
      <c r="H48" s="14">
        <f t="shared" si="14"/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6">
        <f t="shared" si="15"/>
        <v>0</v>
      </c>
    </row>
    <row r="49" spans="2:23">
      <c r="B49" s="118" t="s">
        <v>49</v>
      </c>
      <c r="C49" s="27" t="s">
        <v>0</v>
      </c>
      <c r="D49" s="116">
        <v>0</v>
      </c>
      <c r="E49" s="32" t="s">
        <v>0</v>
      </c>
      <c r="F49" s="15" t="s">
        <v>0</v>
      </c>
      <c r="H49" s="14">
        <f t="shared" si="14"/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  <c r="W49" s="16">
        <f t="shared" si="15"/>
        <v>0</v>
      </c>
    </row>
    <row r="50" spans="2:23">
      <c r="B50" s="118" t="s">
        <v>50</v>
      </c>
      <c r="C50" s="27" t="s">
        <v>0</v>
      </c>
      <c r="D50" s="116">
        <v>0</v>
      </c>
      <c r="E50" s="32"/>
      <c r="F50" s="15"/>
      <c r="H50" s="14">
        <f t="shared" si="14"/>
        <v>0</v>
      </c>
      <c r="K50" s="116">
        <v>0</v>
      </c>
      <c r="L50" s="116">
        <v>0</v>
      </c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6">
        <f t="shared" ref="W50" si="16">SUM(K50:V50)</f>
        <v>0</v>
      </c>
    </row>
    <row r="51" spans="2:23">
      <c r="B51" s="118" t="s">
        <v>84</v>
      </c>
      <c r="C51" s="27" t="s">
        <v>0</v>
      </c>
      <c r="D51" s="116">
        <v>0</v>
      </c>
      <c r="E51" s="32" t="s">
        <v>0</v>
      </c>
      <c r="F51" s="15" t="s">
        <v>0</v>
      </c>
      <c r="H51" s="14">
        <f t="shared" si="14"/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  <c r="W51" s="16">
        <f t="shared" si="15"/>
        <v>0</v>
      </c>
    </row>
    <row r="52" spans="2:23">
      <c r="B52" s="118" t="s">
        <v>112</v>
      </c>
      <c r="C52" s="27"/>
      <c r="D52" s="116">
        <v>0</v>
      </c>
      <c r="E52" s="32"/>
      <c r="F52" s="15"/>
      <c r="H52" s="14">
        <f t="shared" si="14"/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  <c r="W52" s="16">
        <f t="shared" si="15"/>
        <v>0</v>
      </c>
    </row>
    <row r="53" spans="2:23">
      <c r="B53" s="118" t="s">
        <v>85</v>
      </c>
      <c r="C53" s="27" t="s">
        <v>0</v>
      </c>
      <c r="D53" s="116">
        <v>0</v>
      </c>
      <c r="E53" s="32" t="s">
        <v>0</v>
      </c>
      <c r="F53" s="15" t="s">
        <v>0</v>
      </c>
      <c r="H53" s="14">
        <f t="shared" si="14"/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6">
        <f t="shared" si="15"/>
        <v>0</v>
      </c>
    </row>
    <row r="54" spans="2:23">
      <c r="B54" s="118"/>
      <c r="C54" s="27" t="s">
        <v>0</v>
      </c>
      <c r="D54" s="119">
        <v>0</v>
      </c>
      <c r="E54" s="32"/>
      <c r="F54" s="15" t="s">
        <v>0</v>
      </c>
      <c r="H54" s="14">
        <f t="shared" si="14"/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v>0</v>
      </c>
      <c r="R54" s="116">
        <v>0</v>
      </c>
      <c r="S54" s="116">
        <v>0</v>
      </c>
      <c r="T54" s="116">
        <v>0</v>
      </c>
      <c r="U54" s="116">
        <v>0</v>
      </c>
      <c r="V54" s="116">
        <v>0</v>
      </c>
      <c r="W54" s="16">
        <f t="shared" si="15"/>
        <v>0</v>
      </c>
    </row>
    <row r="55" spans="2:23">
      <c r="B55" s="1" t="s">
        <v>51</v>
      </c>
      <c r="D55" s="17">
        <f>SUM(D42)</f>
        <v>15000</v>
      </c>
      <c r="E55" s="32" t="s">
        <v>0</v>
      </c>
      <c r="F55" s="15" t="s">
        <v>0</v>
      </c>
      <c r="H55" s="14">
        <v>0</v>
      </c>
      <c r="K55" s="116">
        <v>0</v>
      </c>
      <c r="L55" s="116">
        <v>0</v>
      </c>
      <c r="M55" s="116">
        <v>0</v>
      </c>
      <c r="N55" s="116">
        <v>0</v>
      </c>
      <c r="O55" s="116">
        <v>0</v>
      </c>
      <c r="P55" s="116">
        <v>0</v>
      </c>
      <c r="Q55" s="116">
        <v>0</v>
      </c>
      <c r="R55" s="116">
        <v>0</v>
      </c>
      <c r="S55" s="116">
        <v>0</v>
      </c>
      <c r="T55" s="116">
        <v>0</v>
      </c>
      <c r="U55" s="116">
        <v>0</v>
      </c>
      <c r="V55" s="116">
        <v>0</v>
      </c>
      <c r="W55" s="16">
        <f t="shared" si="15"/>
        <v>0</v>
      </c>
    </row>
    <row r="56" spans="2:23" ht="14.4" thickBot="1">
      <c r="B56" s="47" t="s">
        <v>86</v>
      </c>
      <c r="D56" s="28">
        <f>SUM(D47:D55)</f>
        <v>65000</v>
      </c>
      <c r="E56" s="51"/>
      <c r="F56" s="28">
        <v>0</v>
      </c>
      <c r="G56" s="28" t="s">
        <v>0</v>
      </c>
      <c r="H56" s="28">
        <f>SUM(H47:H55)</f>
        <v>65000</v>
      </c>
      <c r="K56" s="30">
        <f t="shared" ref="K56:W56" si="17">SUM(K47:K55)</f>
        <v>15000</v>
      </c>
      <c r="L56" s="30">
        <f t="shared" ref="L56:V56" si="18">SUM(L47:L55)</f>
        <v>0</v>
      </c>
      <c r="M56" s="30">
        <f t="shared" si="18"/>
        <v>0</v>
      </c>
      <c r="N56" s="30">
        <f t="shared" si="18"/>
        <v>0</v>
      </c>
      <c r="O56" s="30">
        <f t="shared" si="18"/>
        <v>0</v>
      </c>
      <c r="P56" s="30">
        <f t="shared" si="18"/>
        <v>0</v>
      </c>
      <c r="Q56" s="30">
        <f t="shared" si="18"/>
        <v>0</v>
      </c>
      <c r="R56" s="30">
        <f t="shared" si="18"/>
        <v>0</v>
      </c>
      <c r="S56" s="30">
        <f t="shared" si="18"/>
        <v>0</v>
      </c>
      <c r="T56" s="30">
        <f t="shared" si="18"/>
        <v>0</v>
      </c>
      <c r="U56" s="30">
        <f t="shared" si="18"/>
        <v>0</v>
      </c>
      <c r="V56" s="30">
        <f t="shared" si="18"/>
        <v>0</v>
      </c>
      <c r="W56" s="33">
        <f t="shared" si="17"/>
        <v>15000</v>
      </c>
    </row>
    <row r="57" spans="2:23" ht="14.4" thickTop="1">
      <c r="B57" s="11" t="s">
        <v>87</v>
      </c>
      <c r="Q57" s="1" t="s">
        <v>0</v>
      </c>
      <c r="W57" s="16" t="s">
        <v>0</v>
      </c>
    </row>
    <row r="58" spans="2:23">
      <c r="B58" s="10" t="s">
        <v>88</v>
      </c>
      <c r="D58" s="1" t="s">
        <v>24</v>
      </c>
      <c r="E58" s="14">
        <f>SUM(D56-H56)</f>
        <v>0</v>
      </c>
      <c r="L58" s="1" t="s">
        <v>7</v>
      </c>
      <c r="M58" s="14" t="s">
        <v>0</v>
      </c>
      <c r="O58" s="97" t="s">
        <v>0</v>
      </c>
      <c r="P58" s="97"/>
      <c r="Q58" s="97"/>
      <c r="R58" s="1" t="s">
        <v>0</v>
      </c>
      <c r="S58" s="1" t="s">
        <v>0</v>
      </c>
      <c r="T58" s="1" t="s">
        <v>0</v>
      </c>
    </row>
    <row r="59" spans="2:23">
      <c r="B59" s="10" t="s">
        <v>0</v>
      </c>
      <c r="H59" s="14" t="s">
        <v>0</v>
      </c>
      <c r="K59" s="1" t="s">
        <v>0</v>
      </c>
      <c r="L59" s="14" t="s">
        <v>0</v>
      </c>
      <c r="M59" s="14" t="s">
        <v>0</v>
      </c>
      <c r="N59" s="1" t="s">
        <v>0</v>
      </c>
      <c r="O59" s="14" t="s">
        <v>0</v>
      </c>
      <c r="P59" s="95" t="s">
        <v>0</v>
      </c>
      <c r="Q59" s="14" t="s">
        <v>0</v>
      </c>
      <c r="R59" s="1" t="s">
        <v>0</v>
      </c>
      <c r="S59" s="1" t="s">
        <v>0</v>
      </c>
      <c r="T59" s="1" t="s">
        <v>0</v>
      </c>
    </row>
    <row r="60" spans="2:23">
      <c r="H60" s="14" t="s">
        <v>0</v>
      </c>
      <c r="K60" s="14" t="s">
        <v>0</v>
      </c>
      <c r="L60" s="14" t="s">
        <v>0</v>
      </c>
      <c r="M60" s="14" t="s">
        <v>0</v>
      </c>
      <c r="N60" s="72" t="s">
        <v>0</v>
      </c>
      <c r="O60" s="72" t="s">
        <v>0</v>
      </c>
      <c r="P60" s="55" t="s">
        <v>0</v>
      </c>
      <c r="Q60" s="72" t="s">
        <v>0</v>
      </c>
      <c r="R60" s="55" t="s">
        <v>0</v>
      </c>
      <c r="S60" s="1" t="s">
        <v>0</v>
      </c>
      <c r="T60" s="14" t="s">
        <v>0</v>
      </c>
    </row>
    <row r="61" spans="2:23">
      <c r="D61" s="1" t="s">
        <v>0</v>
      </c>
      <c r="H61" s="1" t="s">
        <v>0</v>
      </c>
      <c r="K61" s="14" t="s">
        <v>0</v>
      </c>
      <c r="L61" s="1" t="s">
        <v>0</v>
      </c>
      <c r="M61" s="14" t="s">
        <v>0</v>
      </c>
      <c r="N61" s="72" t="s">
        <v>0</v>
      </c>
      <c r="O61" s="72" t="s">
        <v>0</v>
      </c>
      <c r="P61" s="96" t="s">
        <v>0</v>
      </c>
      <c r="Q61" s="72" t="s">
        <v>0</v>
      </c>
      <c r="R61" s="55" t="s">
        <v>0</v>
      </c>
      <c r="S61" s="1" t="s">
        <v>0</v>
      </c>
      <c r="T61" s="14" t="s">
        <v>0</v>
      </c>
    </row>
    <row r="62" spans="2:23">
      <c r="D62" s="14" t="s">
        <v>0</v>
      </c>
      <c r="F62" s="1" t="s">
        <v>0</v>
      </c>
      <c r="H62" s="1" t="s">
        <v>0</v>
      </c>
      <c r="K62" s="1" t="s">
        <v>0</v>
      </c>
      <c r="L62" s="14" t="s">
        <v>0</v>
      </c>
      <c r="M62" s="14" t="s">
        <v>0</v>
      </c>
      <c r="N62" s="72" t="s">
        <v>0</v>
      </c>
      <c r="O62" s="72" t="s">
        <v>0</v>
      </c>
      <c r="P62" s="55" t="s">
        <v>0</v>
      </c>
      <c r="Q62" s="72" t="s">
        <v>0</v>
      </c>
      <c r="R62" s="55" t="s">
        <v>0</v>
      </c>
      <c r="S62" s="1" t="s">
        <v>0</v>
      </c>
    </row>
    <row r="63" spans="2:23">
      <c r="B63" s="1" t="s">
        <v>0</v>
      </c>
      <c r="D63" s="1" t="s">
        <v>0</v>
      </c>
      <c r="E63" s="1" t="s">
        <v>0</v>
      </c>
      <c r="F63" s="1" t="s">
        <v>0</v>
      </c>
      <c r="K63" s="1" t="s">
        <v>0</v>
      </c>
      <c r="L63" s="1" t="s">
        <v>0</v>
      </c>
      <c r="M63" s="14" t="s">
        <v>0</v>
      </c>
      <c r="O63" s="14" t="s">
        <v>0</v>
      </c>
      <c r="P63" s="72" t="s">
        <v>0</v>
      </c>
      <c r="Q63" s="1" t="s">
        <v>0</v>
      </c>
      <c r="R63" s="14" t="s">
        <v>0</v>
      </c>
    </row>
    <row r="64" spans="2:23">
      <c r="B64" s="1" t="s">
        <v>0</v>
      </c>
      <c r="C64" s="1" t="s">
        <v>0</v>
      </c>
      <c r="D64" s="1" t="s">
        <v>0</v>
      </c>
      <c r="E64" s="1" t="s">
        <v>0</v>
      </c>
      <c r="F64" s="1" t="s">
        <v>0</v>
      </c>
      <c r="G64" s="1" t="s">
        <v>0</v>
      </c>
      <c r="H64" s="14" t="s">
        <v>0</v>
      </c>
      <c r="L64" s="1" t="s">
        <v>0</v>
      </c>
      <c r="O64" s="14" t="s">
        <v>0</v>
      </c>
      <c r="P64" s="1" t="s">
        <v>0</v>
      </c>
      <c r="Q64" s="14" t="s">
        <v>0</v>
      </c>
      <c r="R64" s="1" t="s">
        <v>0</v>
      </c>
      <c r="T64" s="1" t="s">
        <v>0</v>
      </c>
    </row>
    <row r="65" spans="2:20">
      <c r="C65" s="1" t="s">
        <v>0</v>
      </c>
      <c r="D65" s="1" t="s">
        <v>0</v>
      </c>
      <c r="E65" s="1" t="s">
        <v>6</v>
      </c>
      <c r="F65" s="1" t="s">
        <v>0</v>
      </c>
      <c r="H65" s="1" t="s">
        <v>0</v>
      </c>
      <c r="L65" s="1" t="s">
        <v>0</v>
      </c>
      <c r="O65" s="1" t="s">
        <v>0</v>
      </c>
      <c r="P65" s="1" t="s">
        <v>0</v>
      </c>
      <c r="Q65" s="1" t="s">
        <v>0</v>
      </c>
      <c r="R65" s="14" t="s">
        <v>0</v>
      </c>
      <c r="T65" s="14" t="s">
        <v>0</v>
      </c>
    </row>
    <row r="66" spans="2:20">
      <c r="B66" s="1" t="s">
        <v>0</v>
      </c>
      <c r="C66" s="1" t="s">
        <v>0</v>
      </c>
      <c r="D66" s="1" t="s">
        <v>0</v>
      </c>
      <c r="E66" s="1" t="s">
        <v>0</v>
      </c>
      <c r="F66" s="1" t="s">
        <v>0</v>
      </c>
      <c r="G66" s="1" t="s">
        <v>0</v>
      </c>
      <c r="H66" s="14" t="s">
        <v>0</v>
      </c>
      <c r="K66" s="1" t="s">
        <v>0</v>
      </c>
      <c r="M66" s="1" t="s">
        <v>0</v>
      </c>
      <c r="O66" s="1" t="s">
        <v>0</v>
      </c>
      <c r="P66" s="1" t="s">
        <v>0</v>
      </c>
      <c r="R66" s="14" t="s">
        <v>0</v>
      </c>
      <c r="T66" s="14" t="s">
        <v>0</v>
      </c>
    </row>
    <row r="67" spans="2:20">
      <c r="D67" s="1" t="s">
        <v>0</v>
      </c>
      <c r="H67" s="1" t="s">
        <v>0</v>
      </c>
      <c r="K67" s="1" t="s">
        <v>0</v>
      </c>
      <c r="M67" s="1" t="s">
        <v>0</v>
      </c>
      <c r="P67" s="1" t="s">
        <v>0</v>
      </c>
      <c r="R67" s="1" t="s">
        <v>0</v>
      </c>
    </row>
    <row r="68" spans="2:20">
      <c r="K68" s="1" t="s">
        <v>0</v>
      </c>
      <c r="M68" s="1" t="s">
        <v>0</v>
      </c>
      <c r="P68" s="1" t="s">
        <v>0</v>
      </c>
      <c r="R68" s="1" t="s">
        <v>0</v>
      </c>
    </row>
    <row r="69" spans="2:20">
      <c r="B69" s="1" t="s">
        <v>0</v>
      </c>
    </row>
    <row r="71" spans="2:20">
      <c r="C71" s="1" t="s">
        <v>0</v>
      </c>
      <c r="D71" s="1" t="s">
        <v>0</v>
      </c>
      <c r="E71" s="1" t="s">
        <v>0</v>
      </c>
      <c r="F71" s="1" t="s">
        <v>0</v>
      </c>
      <c r="H71" s="1" t="s">
        <v>0</v>
      </c>
    </row>
    <row r="72" spans="2:20">
      <c r="E72" s="1" t="s">
        <v>0</v>
      </c>
      <c r="H72" s="1" t="s">
        <v>0</v>
      </c>
    </row>
    <row r="73" spans="2:20">
      <c r="C73" s="1" t="s">
        <v>0</v>
      </c>
      <c r="D73" s="1" t="s">
        <v>0</v>
      </c>
      <c r="E73" s="1" t="s">
        <v>0</v>
      </c>
      <c r="F73" s="1" t="s">
        <v>0</v>
      </c>
      <c r="H73" s="1" t="s">
        <v>6</v>
      </c>
    </row>
    <row r="75" spans="2:20">
      <c r="E75" s="1" t="s">
        <v>5</v>
      </c>
    </row>
  </sheetData>
  <mergeCells count="3">
    <mergeCell ref="D4:E4"/>
    <mergeCell ref="D6:F6"/>
    <mergeCell ref="C2:H2"/>
  </mergeCells>
  <pageMargins left="0.27559055118110237" right="0.27559055118110237" top="7.874015748031496E-2" bottom="0" header="0.39370078740157483" footer="0.35433070866141736"/>
  <pageSetup paperSize="9" fitToWidth="0" fitToHeight="0" pageOrder="overThenDown" orientation="portrait" horizontalDpi="4294967293" verticalDpi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topLeftCell="A3" workbookViewId="0">
      <selection activeCell="I43" sqref="I43"/>
    </sheetView>
  </sheetViews>
  <sheetFormatPr defaultColWidth="8.59765625" defaultRowHeight="13.8"/>
  <cols>
    <col min="1" max="1" width="16.296875" customWidth="1"/>
    <col min="2" max="2" width="14.3984375" customWidth="1"/>
    <col min="3" max="3" width="12" customWidth="1"/>
    <col min="4" max="10" width="7.59765625" customWidth="1"/>
    <col min="11" max="11" width="9.296875" customWidth="1"/>
    <col min="12" max="12" width="7.296875" customWidth="1"/>
    <col min="13" max="16" width="7.59765625" customWidth="1"/>
  </cols>
  <sheetData>
    <row r="1" spans="1:19" ht="20.399999999999999">
      <c r="A1" s="142" t="s">
        <v>89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52"/>
      <c r="M1" s="52"/>
      <c r="N1" s="52"/>
      <c r="O1" s="52"/>
      <c r="P1" s="53"/>
      <c r="Q1" s="146" t="s">
        <v>0</v>
      </c>
      <c r="R1" s="147"/>
    </row>
    <row r="2" spans="1:19" ht="14.4" thickBot="1">
      <c r="A2" s="54"/>
      <c r="B2" s="55"/>
      <c r="C2" s="55"/>
      <c r="D2" s="55"/>
      <c r="E2" s="55"/>
      <c r="F2" s="55"/>
      <c r="G2" s="55"/>
      <c r="H2" s="55"/>
      <c r="I2" s="55"/>
      <c r="J2" s="56"/>
      <c r="K2" s="56"/>
      <c r="L2" s="144" t="s">
        <v>0</v>
      </c>
      <c r="M2" s="144"/>
      <c r="N2" s="144"/>
      <c r="O2" s="144"/>
      <c r="P2" s="145"/>
      <c r="Q2" s="77" t="s">
        <v>0</v>
      </c>
      <c r="R2" s="77" t="s">
        <v>0</v>
      </c>
    </row>
    <row r="3" spans="1:19">
      <c r="A3" s="115" t="s">
        <v>90</v>
      </c>
      <c r="B3" s="114" t="s">
        <v>91</v>
      </c>
      <c r="C3" s="114" t="s">
        <v>53</v>
      </c>
      <c r="D3" s="60" t="s">
        <v>92</v>
      </c>
      <c r="E3" s="60" t="s">
        <v>92</v>
      </c>
      <c r="F3" s="60" t="s">
        <v>92</v>
      </c>
      <c r="G3" s="60" t="s">
        <v>92</v>
      </c>
      <c r="H3" s="60" t="s">
        <v>92</v>
      </c>
      <c r="I3" s="60" t="s">
        <v>92</v>
      </c>
      <c r="J3" s="84" t="s">
        <v>46</v>
      </c>
      <c r="K3" s="81" t="s">
        <v>0</v>
      </c>
      <c r="L3" s="82" t="s">
        <v>0</v>
      </c>
      <c r="M3" s="81" t="s">
        <v>0</v>
      </c>
      <c r="N3" s="82" t="s">
        <v>0</v>
      </c>
      <c r="O3" s="82" t="s">
        <v>0</v>
      </c>
      <c r="P3" s="94" t="s">
        <v>0</v>
      </c>
      <c r="R3" t="s">
        <v>0</v>
      </c>
    </row>
    <row r="4" spans="1:19">
      <c r="A4" s="132" t="s">
        <v>12</v>
      </c>
      <c r="B4" s="126">
        <v>10400</v>
      </c>
      <c r="C4" s="126">
        <v>20000</v>
      </c>
      <c r="D4" s="127">
        <v>6000</v>
      </c>
      <c r="E4" s="128">
        <v>0</v>
      </c>
      <c r="F4" s="128">
        <v>0</v>
      </c>
      <c r="G4" s="128">
        <v>0</v>
      </c>
      <c r="H4" s="128">
        <v>0</v>
      </c>
      <c r="I4" s="66">
        <v>0</v>
      </c>
      <c r="J4" s="83">
        <f>SUM(B4+C4-D4-E4-F4-G4-H4-I4)</f>
        <v>24400</v>
      </c>
      <c r="K4" s="85">
        <v>0</v>
      </c>
      <c r="L4" s="85">
        <v>0</v>
      </c>
      <c r="M4" s="85">
        <v>0</v>
      </c>
      <c r="N4" s="85">
        <v>0</v>
      </c>
      <c r="O4" s="85">
        <v>0</v>
      </c>
      <c r="P4" s="85">
        <v>0</v>
      </c>
      <c r="R4" t="s">
        <v>0</v>
      </c>
      <c r="S4" t="s">
        <v>0</v>
      </c>
    </row>
    <row r="5" spans="1:19">
      <c r="A5" s="133" t="s">
        <v>0</v>
      </c>
      <c r="B5" s="126">
        <v>0</v>
      </c>
      <c r="C5" s="126">
        <v>0</v>
      </c>
      <c r="D5" s="127">
        <v>0</v>
      </c>
      <c r="E5" s="128">
        <v>0</v>
      </c>
      <c r="F5" s="128">
        <v>0</v>
      </c>
      <c r="G5" s="128">
        <v>0</v>
      </c>
      <c r="H5" s="128">
        <v>0</v>
      </c>
      <c r="I5" s="66">
        <v>0</v>
      </c>
      <c r="J5" s="83">
        <f t="shared" ref="J5:J18" si="0">SUM(B5+C5-D5-E5-F5-G5-H5-I5)</f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0</v>
      </c>
      <c r="R5" t="s">
        <v>0</v>
      </c>
    </row>
    <row r="6" spans="1:19">
      <c r="A6" s="132" t="s">
        <v>0</v>
      </c>
      <c r="B6" s="126">
        <v>0</v>
      </c>
      <c r="C6" s="126">
        <v>0</v>
      </c>
      <c r="D6" s="127">
        <v>0</v>
      </c>
      <c r="E6" s="128">
        <v>0</v>
      </c>
      <c r="F6" s="128">
        <v>0</v>
      </c>
      <c r="G6" s="128">
        <v>0</v>
      </c>
      <c r="H6" s="128">
        <v>0</v>
      </c>
      <c r="I6" s="66">
        <v>0</v>
      </c>
      <c r="J6" s="83">
        <f t="shared" si="0"/>
        <v>0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R6" t="s">
        <v>0</v>
      </c>
      <c r="S6" t="s">
        <v>0</v>
      </c>
    </row>
    <row r="7" spans="1:19">
      <c r="A7" s="133" t="s">
        <v>0</v>
      </c>
      <c r="B7" s="126">
        <v>0</v>
      </c>
      <c r="C7" s="126">
        <v>0</v>
      </c>
      <c r="D7" s="127">
        <v>0</v>
      </c>
      <c r="E7" s="128">
        <v>0</v>
      </c>
      <c r="F7" s="128">
        <v>0</v>
      </c>
      <c r="G7" s="128">
        <v>0</v>
      </c>
      <c r="H7" s="128">
        <v>0</v>
      </c>
      <c r="I7" s="66">
        <v>0</v>
      </c>
      <c r="J7" s="83">
        <f t="shared" si="0"/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R7" t="s">
        <v>0</v>
      </c>
    </row>
    <row r="8" spans="1:19">
      <c r="A8" s="132" t="s">
        <v>0</v>
      </c>
      <c r="B8" s="126">
        <v>0</v>
      </c>
      <c r="C8" s="126">
        <v>0</v>
      </c>
      <c r="D8" s="127">
        <v>0</v>
      </c>
      <c r="E8" s="128">
        <v>0</v>
      </c>
      <c r="F8" s="128">
        <v>0</v>
      </c>
      <c r="G8" s="128">
        <v>0</v>
      </c>
      <c r="H8" s="128">
        <v>0</v>
      </c>
      <c r="I8" s="66">
        <v>0</v>
      </c>
      <c r="J8" s="83">
        <f t="shared" si="0"/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R8" t="s">
        <v>0</v>
      </c>
      <c r="S8" t="s">
        <v>0</v>
      </c>
    </row>
    <row r="9" spans="1:19">
      <c r="A9" s="133" t="s">
        <v>0</v>
      </c>
      <c r="B9" s="126">
        <v>0</v>
      </c>
      <c r="C9" s="126">
        <v>0</v>
      </c>
      <c r="D9" s="127">
        <v>0</v>
      </c>
      <c r="E9" s="128">
        <v>0</v>
      </c>
      <c r="F9" s="128">
        <v>0</v>
      </c>
      <c r="G9" s="128">
        <v>0</v>
      </c>
      <c r="H9" s="128">
        <v>0</v>
      </c>
      <c r="I9" s="66">
        <v>0</v>
      </c>
      <c r="J9" s="83">
        <f t="shared" si="0"/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R9" t="s">
        <v>0</v>
      </c>
    </row>
    <row r="10" spans="1:19">
      <c r="A10" s="132" t="s">
        <v>0</v>
      </c>
      <c r="B10" s="126">
        <v>0</v>
      </c>
      <c r="C10" s="126">
        <v>0</v>
      </c>
      <c r="D10" s="127">
        <v>0</v>
      </c>
      <c r="E10" s="128">
        <v>0</v>
      </c>
      <c r="F10" s="128">
        <v>0</v>
      </c>
      <c r="G10" s="128">
        <v>0</v>
      </c>
      <c r="H10" s="128">
        <v>0</v>
      </c>
      <c r="I10" s="66">
        <v>0</v>
      </c>
      <c r="J10" s="83">
        <f t="shared" si="0"/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R10" t="s">
        <v>0</v>
      </c>
      <c r="S10" t="s">
        <v>0</v>
      </c>
    </row>
    <row r="11" spans="1:19">
      <c r="A11" s="132" t="s">
        <v>0</v>
      </c>
      <c r="B11" s="126">
        <v>0</v>
      </c>
      <c r="C11" s="126">
        <v>0</v>
      </c>
      <c r="D11" s="127">
        <v>0</v>
      </c>
      <c r="E11" s="128">
        <v>0</v>
      </c>
      <c r="F11" s="128">
        <v>0</v>
      </c>
      <c r="G11" s="128">
        <v>0</v>
      </c>
      <c r="H11" s="128">
        <v>0</v>
      </c>
      <c r="I11" s="66">
        <v>0</v>
      </c>
      <c r="J11" s="83">
        <f t="shared" si="0"/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R11" t="s">
        <v>0</v>
      </c>
    </row>
    <row r="12" spans="1:19">
      <c r="A12" s="132" t="s">
        <v>0</v>
      </c>
      <c r="B12" s="126">
        <v>0</v>
      </c>
      <c r="C12" s="126">
        <v>0</v>
      </c>
      <c r="D12" s="127">
        <v>0</v>
      </c>
      <c r="E12" s="128">
        <v>0</v>
      </c>
      <c r="F12" s="128">
        <v>0</v>
      </c>
      <c r="G12" s="128">
        <v>0</v>
      </c>
      <c r="H12" s="128">
        <v>0</v>
      </c>
      <c r="I12" s="66">
        <v>0</v>
      </c>
      <c r="J12" s="83">
        <f t="shared" si="0"/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R12" t="s">
        <v>0</v>
      </c>
      <c r="S12" t="s">
        <v>0</v>
      </c>
    </row>
    <row r="13" spans="1:19">
      <c r="A13" s="134" t="s">
        <v>0</v>
      </c>
      <c r="B13" s="126">
        <v>0</v>
      </c>
      <c r="C13" s="126">
        <v>0</v>
      </c>
      <c r="D13" s="127">
        <v>0</v>
      </c>
      <c r="E13" s="128">
        <v>0</v>
      </c>
      <c r="F13" s="128">
        <v>0</v>
      </c>
      <c r="G13" s="128">
        <v>0</v>
      </c>
      <c r="H13" s="128">
        <v>0</v>
      </c>
      <c r="I13" s="66">
        <v>0</v>
      </c>
      <c r="J13" s="83">
        <f t="shared" si="0"/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R13" t="s">
        <v>0</v>
      </c>
    </row>
    <row r="14" spans="1:19">
      <c r="A14" s="132" t="s">
        <v>0</v>
      </c>
      <c r="B14" s="126">
        <v>0</v>
      </c>
      <c r="C14" s="126">
        <v>0</v>
      </c>
      <c r="D14" s="127">
        <v>0</v>
      </c>
      <c r="E14" s="128">
        <v>0</v>
      </c>
      <c r="F14" s="128">
        <v>0</v>
      </c>
      <c r="G14" s="128">
        <v>0</v>
      </c>
      <c r="H14" s="128">
        <v>0</v>
      </c>
      <c r="I14" s="66">
        <v>0</v>
      </c>
      <c r="J14" s="83">
        <f t="shared" si="0"/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R14" t="s">
        <v>0</v>
      </c>
      <c r="S14" t="s">
        <v>0</v>
      </c>
    </row>
    <row r="15" spans="1:19">
      <c r="A15" s="133" t="s">
        <v>0</v>
      </c>
      <c r="B15" s="126">
        <v>0</v>
      </c>
      <c r="C15" s="126">
        <v>0</v>
      </c>
      <c r="D15" s="127">
        <v>0</v>
      </c>
      <c r="E15" s="128">
        <v>0</v>
      </c>
      <c r="F15" s="128">
        <v>0</v>
      </c>
      <c r="G15" s="128">
        <v>0</v>
      </c>
      <c r="H15" s="128">
        <v>0</v>
      </c>
      <c r="I15" s="66">
        <v>0</v>
      </c>
      <c r="J15" s="83">
        <f t="shared" si="0"/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R15" t="s">
        <v>0</v>
      </c>
      <c r="S15" t="s">
        <v>0</v>
      </c>
    </row>
    <row r="16" spans="1:19">
      <c r="A16" s="132" t="s">
        <v>0</v>
      </c>
      <c r="B16" s="126">
        <v>0</v>
      </c>
      <c r="C16" s="126">
        <v>0</v>
      </c>
      <c r="D16" s="127">
        <v>0</v>
      </c>
      <c r="E16" s="128">
        <v>0</v>
      </c>
      <c r="F16" s="128">
        <v>0</v>
      </c>
      <c r="G16" s="128">
        <v>0</v>
      </c>
      <c r="H16" s="128">
        <v>0</v>
      </c>
      <c r="I16" s="66">
        <v>0</v>
      </c>
      <c r="J16" s="83">
        <f t="shared" si="0"/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R16" t="s">
        <v>0</v>
      </c>
      <c r="S16" t="s">
        <v>0</v>
      </c>
    </row>
    <row r="17" spans="1:19">
      <c r="A17" s="133" t="s">
        <v>0</v>
      </c>
      <c r="B17" s="126">
        <v>0</v>
      </c>
      <c r="C17" s="126">
        <v>0</v>
      </c>
      <c r="D17" s="127">
        <v>0</v>
      </c>
      <c r="E17" s="128">
        <v>0</v>
      </c>
      <c r="F17" s="128">
        <v>0</v>
      </c>
      <c r="G17" s="128">
        <v>0</v>
      </c>
      <c r="H17" s="128">
        <v>0</v>
      </c>
      <c r="I17" s="66">
        <v>0</v>
      </c>
      <c r="J17" s="83">
        <f t="shared" si="0"/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R17" t="s">
        <v>0</v>
      </c>
      <c r="S17" t="s">
        <v>0</v>
      </c>
    </row>
    <row r="18" spans="1:19">
      <c r="A18" s="132" t="s">
        <v>0</v>
      </c>
      <c r="B18" s="126">
        <v>0</v>
      </c>
      <c r="C18" s="126">
        <v>0</v>
      </c>
      <c r="D18" s="127">
        <v>0</v>
      </c>
      <c r="E18" s="128">
        <v>0</v>
      </c>
      <c r="F18" s="128">
        <v>0</v>
      </c>
      <c r="G18" s="128">
        <v>0</v>
      </c>
      <c r="H18" s="128">
        <v>0</v>
      </c>
      <c r="I18" s="66">
        <v>0</v>
      </c>
      <c r="J18" s="83">
        <f t="shared" si="0"/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R18" t="s">
        <v>0</v>
      </c>
      <c r="S18" t="s">
        <v>0</v>
      </c>
    </row>
    <row r="19" spans="1:19">
      <c r="A19" s="134" t="s">
        <v>0</v>
      </c>
      <c r="B19" s="126">
        <v>0</v>
      </c>
      <c r="C19" s="126">
        <v>0</v>
      </c>
      <c r="D19" s="127">
        <v>0</v>
      </c>
      <c r="E19" s="128">
        <v>0</v>
      </c>
      <c r="F19" s="128">
        <v>0</v>
      </c>
      <c r="G19" s="128">
        <v>0</v>
      </c>
      <c r="H19" s="128">
        <v>0</v>
      </c>
      <c r="I19" s="66">
        <v>0</v>
      </c>
      <c r="J19" s="83">
        <f>SUM(B19+C19-D19-E19-F19-G19-H19-I19)</f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R19" t="s">
        <v>0</v>
      </c>
    </row>
    <row r="20" spans="1:19">
      <c r="A20" s="132" t="s">
        <v>0</v>
      </c>
      <c r="B20" s="126">
        <v>0</v>
      </c>
      <c r="C20" s="126">
        <v>0</v>
      </c>
      <c r="D20" s="127">
        <v>0</v>
      </c>
      <c r="E20" s="128">
        <v>0</v>
      </c>
      <c r="F20" s="128">
        <v>0</v>
      </c>
      <c r="G20" s="128">
        <v>0</v>
      </c>
      <c r="H20" s="128">
        <v>0</v>
      </c>
      <c r="I20" s="66">
        <v>0</v>
      </c>
      <c r="J20" s="83">
        <f t="shared" ref="J20:J29" si="1">SUM(B20+C20-D20-E20-F20-G20-H20-I20)</f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R20" t="s">
        <v>0</v>
      </c>
      <c r="S20" t="s">
        <v>0</v>
      </c>
    </row>
    <row r="21" spans="1:19">
      <c r="A21" s="133" t="s">
        <v>0</v>
      </c>
      <c r="B21" s="126">
        <v>0</v>
      </c>
      <c r="C21" s="126">
        <v>0</v>
      </c>
      <c r="D21" s="127">
        <v>0</v>
      </c>
      <c r="E21" s="128">
        <v>0</v>
      </c>
      <c r="F21" s="128">
        <v>0</v>
      </c>
      <c r="G21" s="128">
        <v>0</v>
      </c>
      <c r="H21" s="128">
        <v>0</v>
      </c>
      <c r="I21" s="66">
        <v>0</v>
      </c>
      <c r="J21" s="83">
        <f t="shared" si="1"/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R21" t="s">
        <v>0</v>
      </c>
    </row>
    <row r="22" spans="1:19">
      <c r="A22" s="132" t="s">
        <v>0</v>
      </c>
      <c r="B22" s="126">
        <v>0</v>
      </c>
      <c r="C22" s="126">
        <v>0</v>
      </c>
      <c r="D22" s="127">
        <v>0</v>
      </c>
      <c r="E22" s="128">
        <v>0</v>
      </c>
      <c r="F22" s="128">
        <v>0</v>
      </c>
      <c r="G22" s="128">
        <v>0</v>
      </c>
      <c r="H22" s="128">
        <v>0</v>
      </c>
      <c r="I22" s="66">
        <v>0</v>
      </c>
      <c r="J22" s="83">
        <f t="shared" si="1"/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R22" t="s">
        <v>0</v>
      </c>
      <c r="S22" t="s">
        <v>0</v>
      </c>
    </row>
    <row r="23" spans="1:19">
      <c r="A23" s="133" t="s">
        <v>0</v>
      </c>
      <c r="B23" s="126">
        <v>0</v>
      </c>
      <c r="C23" s="126">
        <v>0</v>
      </c>
      <c r="D23" s="127">
        <v>0</v>
      </c>
      <c r="E23" s="128">
        <v>0</v>
      </c>
      <c r="F23" s="128">
        <v>0</v>
      </c>
      <c r="G23" s="128">
        <v>0</v>
      </c>
      <c r="H23" s="128">
        <v>0</v>
      </c>
      <c r="I23" s="66">
        <v>0</v>
      </c>
      <c r="J23" s="83">
        <f t="shared" si="1"/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R23" t="s">
        <v>0</v>
      </c>
    </row>
    <row r="24" spans="1:19">
      <c r="A24" s="132" t="s">
        <v>0</v>
      </c>
      <c r="B24" s="126">
        <v>0</v>
      </c>
      <c r="C24" s="126">
        <v>0</v>
      </c>
      <c r="D24" s="127">
        <v>0</v>
      </c>
      <c r="E24" s="128">
        <v>0</v>
      </c>
      <c r="F24" s="128">
        <v>0</v>
      </c>
      <c r="G24" s="128">
        <v>0</v>
      </c>
      <c r="H24" s="128">
        <v>0</v>
      </c>
      <c r="I24" s="66">
        <v>0</v>
      </c>
      <c r="J24" s="83">
        <f t="shared" si="1"/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R24" t="s">
        <v>0</v>
      </c>
      <c r="S24" t="s">
        <v>0</v>
      </c>
    </row>
    <row r="25" spans="1:19">
      <c r="A25" s="133" t="s">
        <v>0</v>
      </c>
      <c r="B25" s="126">
        <v>0</v>
      </c>
      <c r="C25" s="126">
        <v>0</v>
      </c>
      <c r="D25" s="127">
        <v>0</v>
      </c>
      <c r="E25" s="128">
        <v>0</v>
      </c>
      <c r="F25" s="128">
        <v>0</v>
      </c>
      <c r="G25" s="128">
        <v>0</v>
      </c>
      <c r="H25" s="128">
        <v>0</v>
      </c>
      <c r="I25" s="66">
        <v>0</v>
      </c>
      <c r="J25" s="83">
        <f t="shared" si="1"/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R25" t="s">
        <v>0</v>
      </c>
    </row>
    <row r="26" spans="1:19">
      <c r="A26" s="132" t="s">
        <v>0</v>
      </c>
      <c r="B26" s="126">
        <v>0</v>
      </c>
      <c r="C26" s="126">
        <v>0</v>
      </c>
      <c r="D26" s="127">
        <v>0</v>
      </c>
      <c r="E26" s="128">
        <v>0</v>
      </c>
      <c r="F26" s="128">
        <v>0</v>
      </c>
      <c r="G26" s="128">
        <v>0</v>
      </c>
      <c r="H26" s="128">
        <v>0</v>
      </c>
      <c r="I26" s="66">
        <v>0</v>
      </c>
      <c r="J26" s="83">
        <f t="shared" si="1"/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R26" t="s">
        <v>0</v>
      </c>
      <c r="S26" t="s">
        <v>0</v>
      </c>
    </row>
    <row r="27" spans="1:19">
      <c r="A27" s="134" t="s">
        <v>0</v>
      </c>
      <c r="B27" s="126">
        <v>0</v>
      </c>
      <c r="C27" s="126">
        <v>0</v>
      </c>
      <c r="D27" s="127">
        <v>0</v>
      </c>
      <c r="E27" s="128">
        <v>0</v>
      </c>
      <c r="F27" s="128">
        <v>0</v>
      </c>
      <c r="G27" s="128">
        <v>0</v>
      </c>
      <c r="H27" s="128">
        <v>0</v>
      </c>
      <c r="I27" s="66">
        <v>0</v>
      </c>
      <c r="J27" s="83">
        <f t="shared" si="1"/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R27" t="s">
        <v>0</v>
      </c>
    </row>
    <row r="28" spans="1:19">
      <c r="A28" s="132" t="s">
        <v>0</v>
      </c>
      <c r="B28" s="126">
        <v>0</v>
      </c>
      <c r="C28" s="126">
        <v>0</v>
      </c>
      <c r="D28" s="127">
        <v>0</v>
      </c>
      <c r="E28" s="128">
        <v>0</v>
      </c>
      <c r="F28" s="128">
        <v>0</v>
      </c>
      <c r="G28" s="128">
        <v>0</v>
      </c>
      <c r="H28" s="128">
        <v>0</v>
      </c>
      <c r="I28" s="66">
        <v>0</v>
      </c>
      <c r="J28" s="83">
        <f t="shared" si="1"/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R28" t="s">
        <v>0</v>
      </c>
      <c r="S28" t="s">
        <v>0</v>
      </c>
    </row>
    <row r="29" spans="1:19" ht="14.4" thickBot="1">
      <c r="A29" s="135" t="s">
        <v>0</v>
      </c>
      <c r="B29" s="129">
        <v>0</v>
      </c>
      <c r="C29" s="126">
        <v>0</v>
      </c>
      <c r="D29" s="130">
        <v>0</v>
      </c>
      <c r="E29" s="131">
        <v>0</v>
      </c>
      <c r="F29" s="131">
        <v>0</v>
      </c>
      <c r="G29" s="131">
        <v>0</v>
      </c>
      <c r="H29" s="131">
        <v>0</v>
      </c>
      <c r="I29" s="102">
        <v>0</v>
      </c>
      <c r="J29" s="103">
        <f t="shared" si="1"/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R29" t="s">
        <v>0</v>
      </c>
    </row>
    <row r="30" spans="1:19" ht="14.4" thickBot="1">
      <c r="A30" s="105"/>
      <c r="B30" s="107">
        <f>SUM(B4:B29)</f>
        <v>10400</v>
      </c>
      <c r="C30" s="107">
        <f>SUM(C4:C29)</f>
        <v>20000</v>
      </c>
      <c r="D30" s="106" t="s">
        <v>0</v>
      </c>
      <c r="E30" s="107" t="s">
        <v>0</v>
      </c>
      <c r="F30" s="108"/>
      <c r="G30" s="108"/>
      <c r="H30" s="108"/>
      <c r="I30" s="109"/>
      <c r="J30" s="110">
        <f>SUM(J4:J29)</f>
        <v>24400</v>
      </c>
      <c r="K30" s="111">
        <f>SUM(K4:K29)</f>
        <v>0</v>
      </c>
      <c r="L30" s="111">
        <f t="shared" ref="L30:P30" si="2">SUM(L4:L29)</f>
        <v>0</v>
      </c>
      <c r="M30" s="111">
        <f t="shared" si="2"/>
        <v>0</v>
      </c>
      <c r="N30" s="111">
        <f t="shared" si="2"/>
        <v>0</v>
      </c>
      <c r="O30" s="111">
        <f t="shared" si="2"/>
        <v>0</v>
      </c>
      <c r="P30" s="112">
        <f t="shared" si="2"/>
        <v>0</v>
      </c>
      <c r="R30" t="s">
        <v>0</v>
      </c>
      <c r="S30" s="113" t="s">
        <v>0</v>
      </c>
    </row>
    <row r="31" spans="1:19">
      <c r="A31" s="54"/>
      <c r="B31" s="68"/>
      <c r="C31" s="68"/>
      <c r="D31" s="68"/>
      <c r="E31" s="69"/>
      <c r="F31" s="69"/>
      <c r="G31" s="69"/>
      <c r="H31" s="69"/>
      <c r="I31" s="70"/>
      <c r="J31" s="101" t="s">
        <v>0</v>
      </c>
      <c r="K31" s="45"/>
      <c r="L31" s="100" t="s">
        <v>0</v>
      </c>
      <c r="M31" s="46" t="s">
        <v>0</v>
      </c>
      <c r="N31" s="46" t="s">
        <v>0</v>
      </c>
      <c r="O31" s="46" t="s">
        <v>0</v>
      </c>
      <c r="P31" s="104" t="s">
        <v>0</v>
      </c>
      <c r="R31" t="s">
        <v>0</v>
      </c>
      <c r="S31" t="s">
        <v>0</v>
      </c>
    </row>
    <row r="32" spans="1:19">
      <c r="A32" s="58" t="s">
        <v>92</v>
      </c>
      <c r="B32" s="61" t="s">
        <v>0</v>
      </c>
      <c r="C32" s="61" t="s">
        <v>0</v>
      </c>
      <c r="D32" s="61">
        <f t="shared" ref="D32" si="3">SUM(D4:D29)</f>
        <v>6000</v>
      </c>
      <c r="E32" s="61">
        <f>SUM(E4:E29)</f>
        <v>0</v>
      </c>
      <c r="F32" s="61">
        <f t="shared" ref="F32:I32" si="4">SUM(F4:F29)</f>
        <v>0</v>
      </c>
      <c r="G32" s="61">
        <f t="shared" si="4"/>
        <v>0</v>
      </c>
      <c r="H32" s="61">
        <f t="shared" si="4"/>
        <v>0</v>
      </c>
      <c r="I32" s="66">
        <f t="shared" si="4"/>
        <v>0</v>
      </c>
      <c r="J32" s="136">
        <f>SUM(D32:I32)</f>
        <v>6000</v>
      </c>
      <c r="K32" s="73" t="s">
        <v>0</v>
      </c>
      <c r="L32" s="61"/>
      <c r="M32" s="39"/>
      <c r="N32" s="39"/>
      <c r="O32" s="39"/>
      <c r="P32" s="67"/>
      <c r="R32" t="s">
        <v>0</v>
      </c>
      <c r="S32" t="s">
        <v>0</v>
      </c>
    </row>
    <row r="33" spans="1:19">
      <c r="A33" s="54"/>
      <c r="B33" s="68"/>
      <c r="C33" s="68"/>
      <c r="D33" s="68"/>
      <c r="E33" s="69"/>
      <c r="F33" s="69"/>
      <c r="G33" s="69"/>
      <c r="H33" s="69"/>
      <c r="I33" s="69"/>
      <c r="J33" s="70"/>
      <c r="K33" s="72" t="s">
        <v>0</v>
      </c>
      <c r="L33" s="69"/>
      <c r="M33" s="72"/>
      <c r="N33" s="72"/>
      <c r="O33" s="72"/>
      <c r="P33" s="71"/>
      <c r="R33" t="s">
        <v>0</v>
      </c>
      <c r="S33" t="s">
        <v>0</v>
      </c>
    </row>
    <row r="34" spans="1:19" ht="14.4" thickBot="1">
      <c r="A34" s="57"/>
      <c r="B34" s="59"/>
      <c r="C34" s="59"/>
      <c r="D34" s="59"/>
      <c r="E34" s="62"/>
      <c r="F34" s="62"/>
      <c r="G34" s="62"/>
      <c r="H34" s="62"/>
      <c r="I34" s="62"/>
      <c r="J34" s="63"/>
      <c r="K34" s="65" t="s">
        <v>0</v>
      </c>
      <c r="L34" s="62" t="s">
        <v>0</v>
      </c>
      <c r="M34" s="65" t="s">
        <v>0</v>
      </c>
      <c r="N34" s="65"/>
      <c r="O34" s="65"/>
      <c r="P34" s="64"/>
      <c r="R34" t="s">
        <v>0</v>
      </c>
      <c r="S34" t="s">
        <v>0</v>
      </c>
    </row>
    <row r="35" spans="1:19">
      <c r="K35" s="74" t="s">
        <v>0</v>
      </c>
      <c r="R35" t="s">
        <v>0</v>
      </c>
      <c r="S35" t="s">
        <v>0</v>
      </c>
    </row>
    <row r="36" spans="1:19">
      <c r="K36" s="74"/>
      <c r="O36" t="s">
        <v>0</v>
      </c>
      <c r="R36" t="s">
        <v>0</v>
      </c>
      <c r="S36" t="s">
        <v>0</v>
      </c>
    </row>
    <row r="37" spans="1:19">
      <c r="K37" s="74"/>
      <c r="O37" t="s">
        <v>0</v>
      </c>
      <c r="R37" t="s">
        <v>0</v>
      </c>
    </row>
    <row r="38" spans="1:19">
      <c r="E38" s="76" t="s">
        <v>0</v>
      </c>
      <c r="F38" s="77" t="s">
        <v>0</v>
      </c>
      <c r="H38" t="s">
        <v>93</v>
      </c>
      <c r="J38" s="74">
        <f>SUM(J32)</f>
        <v>6000</v>
      </c>
      <c r="M38" t="s">
        <v>0</v>
      </c>
      <c r="N38" t="s">
        <v>0</v>
      </c>
      <c r="O38" s="74" t="s">
        <v>0</v>
      </c>
      <c r="R38" s="74" t="s">
        <v>0</v>
      </c>
      <c r="S38" t="s">
        <v>0</v>
      </c>
    </row>
    <row r="39" spans="1:19">
      <c r="H39" t="s">
        <v>94</v>
      </c>
      <c r="J39" s="74">
        <f>SUM(B30)</f>
        <v>10400</v>
      </c>
      <c r="M39" t="s">
        <v>0</v>
      </c>
      <c r="N39" s="74" t="s">
        <v>0</v>
      </c>
      <c r="O39" t="s">
        <v>0</v>
      </c>
      <c r="R39" t="s">
        <v>0</v>
      </c>
      <c r="S39" t="s">
        <v>0</v>
      </c>
    </row>
    <row r="40" spans="1:19">
      <c r="H40" t="s">
        <v>95</v>
      </c>
      <c r="J40" s="79">
        <f>SUM(J38-J39)</f>
        <v>-4400</v>
      </c>
      <c r="K40">
        <v>0</v>
      </c>
      <c r="L40" s="74">
        <f>SUM(J40-K40)</f>
        <v>-4400</v>
      </c>
      <c r="M40" t="s">
        <v>0</v>
      </c>
      <c r="N40" s="78" t="s">
        <v>0</v>
      </c>
      <c r="O40" t="s">
        <v>0</v>
      </c>
      <c r="R40" s="74" t="s">
        <v>0</v>
      </c>
      <c r="S40" t="s">
        <v>0</v>
      </c>
    </row>
    <row r="41" spans="1:19">
      <c r="K41" s="75"/>
      <c r="N41" s="78"/>
      <c r="R41" t="s">
        <v>0</v>
      </c>
    </row>
    <row r="42" spans="1:19">
      <c r="A42" t="s">
        <v>0</v>
      </c>
      <c r="G42" s="80" t="s">
        <v>0</v>
      </c>
      <c r="H42" s="80" t="s">
        <v>0</v>
      </c>
      <c r="I42" s="80" t="s">
        <v>0</v>
      </c>
      <c r="J42" s="80" t="s">
        <v>0</v>
      </c>
      <c r="K42" s="80" t="s">
        <v>0</v>
      </c>
      <c r="L42" s="80" t="s">
        <v>0</v>
      </c>
      <c r="M42" s="80" t="s">
        <v>0</v>
      </c>
      <c r="N42" s="80" t="s">
        <v>0</v>
      </c>
      <c r="O42" s="93" t="s">
        <v>0</v>
      </c>
      <c r="R42" t="s">
        <v>0</v>
      </c>
      <c r="S42" t="s">
        <v>0</v>
      </c>
    </row>
    <row r="43" spans="1:19">
      <c r="A43" t="s">
        <v>0</v>
      </c>
      <c r="G43" s="80" t="s">
        <v>0</v>
      </c>
      <c r="H43" s="80" t="s">
        <v>0</v>
      </c>
      <c r="I43" s="80" t="s">
        <v>0</v>
      </c>
      <c r="J43" s="80" t="s">
        <v>0</v>
      </c>
      <c r="K43" s="80" t="s">
        <v>0</v>
      </c>
      <c r="L43" s="80" t="s">
        <v>0</v>
      </c>
      <c r="M43" s="80" t="s">
        <v>0</v>
      </c>
      <c r="N43" s="80" t="s">
        <v>0</v>
      </c>
      <c r="O43" s="93" t="s">
        <v>0</v>
      </c>
      <c r="R43" t="s">
        <v>0</v>
      </c>
    </row>
    <row r="44" spans="1:19">
      <c r="A44" t="s">
        <v>0</v>
      </c>
      <c r="G44" s="80" t="s">
        <v>0</v>
      </c>
      <c r="H44" s="80" t="s">
        <v>0</v>
      </c>
      <c r="I44" s="80" t="s">
        <v>0</v>
      </c>
      <c r="J44" s="80" t="s">
        <v>0</v>
      </c>
      <c r="K44" s="80" t="s">
        <v>0</v>
      </c>
      <c r="L44" s="80" t="s">
        <v>0</v>
      </c>
      <c r="M44" s="80" t="s">
        <v>0</v>
      </c>
      <c r="N44" s="80" t="s">
        <v>0</v>
      </c>
      <c r="O44" s="93" t="s">
        <v>0</v>
      </c>
      <c r="R44" t="s">
        <v>0</v>
      </c>
    </row>
    <row r="45" spans="1:19">
      <c r="A45" t="s">
        <v>0</v>
      </c>
      <c r="G45" s="80" t="s">
        <v>0</v>
      </c>
      <c r="H45" s="80" t="s">
        <v>0</v>
      </c>
      <c r="I45" s="80" t="s">
        <v>0</v>
      </c>
      <c r="J45" s="80" t="s">
        <v>0</v>
      </c>
      <c r="K45" s="80" t="s">
        <v>0</v>
      </c>
      <c r="L45" s="80" t="s">
        <v>0</v>
      </c>
      <c r="M45" s="80" t="s">
        <v>0</v>
      </c>
      <c r="N45" s="80" t="s">
        <v>0</v>
      </c>
      <c r="O45" s="93" t="s">
        <v>0</v>
      </c>
      <c r="R45" t="s">
        <v>0</v>
      </c>
    </row>
    <row r="46" spans="1:19">
      <c r="A46" t="s">
        <v>0</v>
      </c>
      <c r="G46" s="80" t="s">
        <v>0</v>
      </c>
      <c r="H46" s="80" t="s">
        <v>0</v>
      </c>
      <c r="I46" s="80" t="s">
        <v>0</v>
      </c>
      <c r="J46" s="80" t="s">
        <v>0</v>
      </c>
      <c r="K46" s="80" t="s">
        <v>0</v>
      </c>
      <c r="L46" s="80" t="s">
        <v>0</v>
      </c>
      <c r="M46" s="80" t="s">
        <v>0</v>
      </c>
      <c r="N46" s="80" t="s">
        <v>0</v>
      </c>
      <c r="O46" s="93" t="s">
        <v>0</v>
      </c>
      <c r="R46" t="s">
        <v>0</v>
      </c>
    </row>
    <row r="47" spans="1:19">
      <c r="A47" t="s">
        <v>0</v>
      </c>
      <c r="G47" s="80" t="s">
        <v>0</v>
      </c>
      <c r="H47" s="80" t="s">
        <v>0</v>
      </c>
      <c r="I47" s="80" t="s">
        <v>0</v>
      </c>
      <c r="J47" s="80" t="s">
        <v>0</v>
      </c>
      <c r="K47" s="80" t="s">
        <v>0</v>
      </c>
      <c r="L47" s="80" t="s">
        <v>0</v>
      </c>
      <c r="M47" s="80" t="s">
        <v>0</v>
      </c>
      <c r="N47" s="80" t="s">
        <v>0</v>
      </c>
      <c r="O47" s="93" t="s">
        <v>0</v>
      </c>
      <c r="R47" t="s">
        <v>0</v>
      </c>
    </row>
    <row r="48" spans="1:19">
      <c r="A48" t="s">
        <v>0</v>
      </c>
      <c r="G48" s="80" t="s">
        <v>0</v>
      </c>
      <c r="H48" s="80" t="s">
        <v>0</v>
      </c>
      <c r="I48" s="80" t="s">
        <v>0</v>
      </c>
      <c r="J48" s="80" t="s">
        <v>0</v>
      </c>
      <c r="K48" s="80" t="s">
        <v>0</v>
      </c>
      <c r="L48" s="80" t="s">
        <v>0</v>
      </c>
      <c r="M48" s="80" t="s">
        <v>0</v>
      </c>
      <c r="N48" s="80" t="s">
        <v>0</v>
      </c>
      <c r="O48" s="93" t="s">
        <v>0</v>
      </c>
      <c r="R48" t="s">
        <v>0</v>
      </c>
    </row>
    <row r="49" spans="1:18">
      <c r="A49" t="s">
        <v>0</v>
      </c>
      <c r="G49" s="80" t="s">
        <v>0</v>
      </c>
      <c r="H49" s="80" t="s">
        <v>0</v>
      </c>
      <c r="I49" s="80" t="s">
        <v>0</v>
      </c>
      <c r="J49" s="80" t="s">
        <v>0</v>
      </c>
      <c r="K49" s="80" t="s">
        <v>0</v>
      </c>
      <c r="L49" s="80" t="s">
        <v>0</v>
      </c>
      <c r="M49" s="80" t="s">
        <v>0</v>
      </c>
      <c r="N49" s="80" t="s">
        <v>0</v>
      </c>
      <c r="O49" s="93" t="s">
        <v>0</v>
      </c>
      <c r="R49" t="s">
        <v>0</v>
      </c>
    </row>
    <row r="50" spans="1:18">
      <c r="A50" t="s">
        <v>0</v>
      </c>
      <c r="G50" s="80" t="s">
        <v>0</v>
      </c>
      <c r="H50" s="80" t="s">
        <v>0</v>
      </c>
      <c r="I50" s="80" t="s">
        <v>0</v>
      </c>
      <c r="J50" s="80" t="s">
        <v>0</v>
      </c>
      <c r="K50" s="80" t="s">
        <v>0</v>
      </c>
      <c r="L50" s="80" t="s">
        <v>0</v>
      </c>
      <c r="M50" s="80" t="s">
        <v>0</v>
      </c>
      <c r="N50" s="80" t="s">
        <v>0</v>
      </c>
      <c r="O50" s="93" t="s">
        <v>0</v>
      </c>
      <c r="R50" t="s">
        <v>0</v>
      </c>
    </row>
    <row r="51" spans="1:18">
      <c r="A51" t="s">
        <v>0</v>
      </c>
      <c r="G51" s="80" t="s">
        <v>0</v>
      </c>
      <c r="H51" s="80" t="s">
        <v>0</v>
      </c>
      <c r="I51" s="80" t="s">
        <v>0</v>
      </c>
      <c r="J51" s="80" t="s">
        <v>0</v>
      </c>
      <c r="K51" s="80" t="s">
        <v>0</v>
      </c>
      <c r="L51" s="80" t="s">
        <v>0</v>
      </c>
      <c r="M51" s="80" t="s">
        <v>0</v>
      </c>
      <c r="N51" s="80" t="s">
        <v>0</v>
      </c>
      <c r="O51" s="93" t="s">
        <v>0</v>
      </c>
      <c r="R51" t="s">
        <v>0</v>
      </c>
    </row>
    <row r="52" spans="1:18">
      <c r="A52" t="s">
        <v>0</v>
      </c>
      <c r="G52" s="80" t="s">
        <v>0</v>
      </c>
      <c r="H52" s="80" t="s">
        <v>0</v>
      </c>
      <c r="I52" s="80" t="s">
        <v>0</v>
      </c>
      <c r="J52" s="80" t="s">
        <v>0</v>
      </c>
      <c r="K52" s="80" t="s">
        <v>0</v>
      </c>
      <c r="L52" s="80" t="s">
        <v>0</v>
      </c>
      <c r="M52" s="80" t="s">
        <v>0</v>
      </c>
      <c r="N52" s="80" t="s">
        <v>0</v>
      </c>
      <c r="O52" s="93" t="s">
        <v>0</v>
      </c>
      <c r="R52" t="s">
        <v>0</v>
      </c>
    </row>
    <row r="53" spans="1:18">
      <c r="A53" t="s">
        <v>0</v>
      </c>
      <c r="G53" s="80" t="s">
        <v>0</v>
      </c>
      <c r="H53" s="80" t="s">
        <v>0</v>
      </c>
      <c r="I53" s="80" t="s">
        <v>0</v>
      </c>
      <c r="J53" s="80" t="s">
        <v>0</v>
      </c>
      <c r="K53" s="80" t="s">
        <v>0</v>
      </c>
      <c r="L53" s="80" t="s">
        <v>0</v>
      </c>
      <c r="M53" s="80" t="s">
        <v>0</v>
      </c>
      <c r="N53" s="80" t="s">
        <v>0</v>
      </c>
      <c r="O53" s="93" t="s">
        <v>0</v>
      </c>
      <c r="R53" t="s">
        <v>0</v>
      </c>
    </row>
    <row r="54" spans="1:18">
      <c r="A54" t="s">
        <v>0</v>
      </c>
      <c r="G54" s="80" t="s">
        <v>0</v>
      </c>
      <c r="H54" s="80" t="s">
        <v>0</v>
      </c>
      <c r="I54" s="80" t="s">
        <v>0</v>
      </c>
      <c r="J54" s="80" t="s">
        <v>0</v>
      </c>
      <c r="K54" s="80" t="s">
        <v>0</v>
      </c>
      <c r="L54" s="80" t="s">
        <v>0</v>
      </c>
      <c r="M54" s="80" t="s">
        <v>0</v>
      </c>
      <c r="N54" s="80" t="s">
        <v>0</v>
      </c>
      <c r="O54" s="93" t="s">
        <v>0</v>
      </c>
      <c r="R54" t="s">
        <v>0</v>
      </c>
    </row>
    <row r="55" spans="1:18">
      <c r="A55" t="s">
        <v>0</v>
      </c>
      <c r="G55" s="80" t="s">
        <v>0</v>
      </c>
      <c r="H55" s="80" t="s">
        <v>0</v>
      </c>
      <c r="I55" s="80" t="s">
        <v>0</v>
      </c>
      <c r="J55" s="80" t="s">
        <v>0</v>
      </c>
      <c r="K55" s="80" t="s">
        <v>0</v>
      </c>
      <c r="L55" s="80" t="s">
        <v>0</v>
      </c>
      <c r="M55" s="80" t="s">
        <v>0</v>
      </c>
      <c r="N55" s="80" t="s">
        <v>0</v>
      </c>
      <c r="O55" s="93" t="s">
        <v>0</v>
      </c>
      <c r="R55" t="s">
        <v>0</v>
      </c>
    </row>
    <row r="56" spans="1:18">
      <c r="A56" t="s">
        <v>0</v>
      </c>
      <c r="G56" s="80" t="s">
        <v>0</v>
      </c>
      <c r="H56" s="80" t="s">
        <v>0</v>
      </c>
      <c r="I56" s="80" t="s">
        <v>0</v>
      </c>
      <c r="J56" s="80" t="s">
        <v>0</v>
      </c>
      <c r="K56" s="80" t="s">
        <v>0</v>
      </c>
      <c r="L56" s="80" t="s">
        <v>0</v>
      </c>
      <c r="M56" s="80" t="s">
        <v>0</v>
      </c>
      <c r="N56" s="80" t="s">
        <v>0</v>
      </c>
      <c r="O56" s="93" t="s">
        <v>0</v>
      </c>
      <c r="R56" t="s">
        <v>0</v>
      </c>
    </row>
    <row r="57" spans="1:18">
      <c r="A57" t="s">
        <v>0</v>
      </c>
      <c r="G57" s="80" t="s">
        <v>0</v>
      </c>
      <c r="H57" s="80" t="s">
        <v>0</v>
      </c>
      <c r="I57" s="80" t="s">
        <v>0</v>
      </c>
      <c r="J57" s="80" t="s">
        <v>0</v>
      </c>
      <c r="K57" s="80" t="s">
        <v>0</v>
      </c>
      <c r="L57" s="80" t="s">
        <v>0</v>
      </c>
      <c r="M57" s="80" t="s">
        <v>0</v>
      </c>
      <c r="N57" s="80" t="s">
        <v>0</v>
      </c>
      <c r="O57" s="93" t="s">
        <v>0</v>
      </c>
      <c r="R57" t="s">
        <v>0</v>
      </c>
    </row>
    <row r="58" spans="1:18">
      <c r="A58" t="s">
        <v>0</v>
      </c>
      <c r="G58" s="80" t="s">
        <v>0</v>
      </c>
      <c r="H58" s="80" t="s">
        <v>0</v>
      </c>
      <c r="I58" s="80" t="s">
        <v>0</v>
      </c>
      <c r="J58" s="80" t="s">
        <v>0</v>
      </c>
      <c r="K58" s="80" t="s">
        <v>0</v>
      </c>
      <c r="L58" s="80" t="s">
        <v>0</v>
      </c>
      <c r="M58" s="80" t="s">
        <v>0</v>
      </c>
      <c r="N58" s="80" t="s">
        <v>0</v>
      </c>
      <c r="O58" s="93" t="s">
        <v>0</v>
      </c>
      <c r="R58" t="s">
        <v>0</v>
      </c>
    </row>
    <row r="59" spans="1:18">
      <c r="A59" t="s">
        <v>0</v>
      </c>
      <c r="G59" s="80" t="s">
        <v>0</v>
      </c>
      <c r="H59" s="80" t="s">
        <v>0</v>
      </c>
      <c r="I59" s="80" t="s">
        <v>0</v>
      </c>
      <c r="J59" s="80" t="s">
        <v>0</v>
      </c>
      <c r="K59" s="80" t="s">
        <v>0</v>
      </c>
      <c r="L59" s="80" t="s">
        <v>0</v>
      </c>
      <c r="M59" s="80" t="s">
        <v>0</v>
      </c>
      <c r="N59" s="80" t="s">
        <v>0</v>
      </c>
      <c r="O59" s="93" t="s">
        <v>0</v>
      </c>
      <c r="R59" t="s">
        <v>0</v>
      </c>
    </row>
    <row r="60" spans="1:18">
      <c r="A60" t="s">
        <v>0</v>
      </c>
      <c r="G60" s="80" t="s">
        <v>0</v>
      </c>
      <c r="H60" s="80" t="s">
        <v>0</v>
      </c>
      <c r="I60" s="80" t="s">
        <v>0</v>
      </c>
      <c r="J60" s="80" t="s">
        <v>0</v>
      </c>
      <c r="K60" s="80" t="s">
        <v>0</v>
      </c>
      <c r="L60" s="80" t="s">
        <v>0</v>
      </c>
      <c r="M60" s="80" t="s">
        <v>0</v>
      </c>
      <c r="N60" s="80" t="s">
        <v>0</v>
      </c>
      <c r="O60" s="93" t="s">
        <v>0</v>
      </c>
      <c r="R60" t="s">
        <v>0</v>
      </c>
    </row>
    <row r="61" spans="1:18">
      <c r="A61" t="s">
        <v>0</v>
      </c>
      <c r="G61" s="80" t="s">
        <v>0</v>
      </c>
      <c r="H61" s="80" t="s">
        <v>0</v>
      </c>
      <c r="I61" s="80" t="s">
        <v>0</v>
      </c>
      <c r="J61" s="80" t="s">
        <v>0</v>
      </c>
      <c r="K61" s="80" t="s">
        <v>0</v>
      </c>
      <c r="L61" s="80" t="s">
        <v>0</v>
      </c>
      <c r="M61" s="80" t="s">
        <v>0</v>
      </c>
      <c r="N61" s="80" t="s">
        <v>0</v>
      </c>
      <c r="O61" s="93" t="s">
        <v>0</v>
      </c>
      <c r="R61" t="s">
        <v>0</v>
      </c>
    </row>
    <row r="62" spans="1:18">
      <c r="A62" t="s">
        <v>0</v>
      </c>
      <c r="G62" s="80" t="s">
        <v>0</v>
      </c>
      <c r="H62" s="80" t="s">
        <v>0</v>
      </c>
      <c r="I62" s="80" t="s">
        <v>0</v>
      </c>
      <c r="J62" s="80" t="s">
        <v>0</v>
      </c>
      <c r="K62" s="80" t="s">
        <v>0</v>
      </c>
      <c r="L62" s="80" t="s">
        <v>0</v>
      </c>
      <c r="M62" s="80" t="s">
        <v>0</v>
      </c>
      <c r="N62" s="80" t="s">
        <v>0</v>
      </c>
      <c r="O62" s="93" t="s">
        <v>0</v>
      </c>
      <c r="R62" t="s">
        <v>0</v>
      </c>
    </row>
    <row r="63" spans="1:18">
      <c r="A63" t="s">
        <v>0</v>
      </c>
      <c r="G63" s="80" t="s">
        <v>0</v>
      </c>
      <c r="H63" s="80" t="s">
        <v>0</v>
      </c>
      <c r="I63" s="80" t="s">
        <v>0</v>
      </c>
      <c r="J63" s="80" t="s">
        <v>0</v>
      </c>
      <c r="K63" s="80" t="s">
        <v>0</v>
      </c>
      <c r="L63" s="80" t="s">
        <v>0</v>
      </c>
      <c r="M63" s="80" t="s">
        <v>0</v>
      </c>
      <c r="N63" s="80" t="s">
        <v>0</v>
      </c>
      <c r="O63" s="93" t="s">
        <v>0</v>
      </c>
      <c r="R63" t="s">
        <v>0</v>
      </c>
    </row>
    <row r="64" spans="1:18">
      <c r="A64" t="s">
        <v>0</v>
      </c>
      <c r="G64" s="80" t="s">
        <v>0</v>
      </c>
      <c r="H64" s="80" t="s">
        <v>0</v>
      </c>
      <c r="I64" s="80" t="s">
        <v>0</v>
      </c>
      <c r="J64" s="80" t="s">
        <v>0</v>
      </c>
      <c r="K64" s="80" t="s">
        <v>0</v>
      </c>
      <c r="L64" s="80" t="s">
        <v>0</v>
      </c>
      <c r="M64" s="80" t="s">
        <v>0</v>
      </c>
      <c r="N64" s="80" t="s">
        <v>0</v>
      </c>
      <c r="O64" s="93" t="s">
        <v>0</v>
      </c>
      <c r="R64" t="s">
        <v>0</v>
      </c>
    </row>
    <row r="65" spans="1:18">
      <c r="A65" t="s">
        <v>0</v>
      </c>
      <c r="G65" s="80" t="s">
        <v>0</v>
      </c>
      <c r="H65" s="80" t="s">
        <v>0</v>
      </c>
      <c r="I65" s="80" t="s">
        <v>0</v>
      </c>
      <c r="J65" s="80" t="s">
        <v>0</v>
      </c>
      <c r="K65" s="80" t="s">
        <v>0</v>
      </c>
      <c r="L65" s="80" t="s">
        <v>0</v>
      </c>
      <c r="M65" s="80" t="s">
        <v>0</v>
      </c>
      <c r="N65" s="80" t="s">
        <v>0</v>
      </c>
      <c r="O65" s="93" t="s">
        <v>0</v>
      </c>
      <c r="R65" t="s">
        <v>0</v>
      </c>
    </row>
    <row r="66" spans="1:18">
      <c r="A66" t="s">
        <v>0</v>
      </c>
      <c r="G66" s="80" t="s">
        <v>0</v>
      </c>
      <c r="H66" s="80" t="s">
        <v>0</v>
      </c>
      <c r="I66" s="80" t="s">
        <v>0</v>
      </c>
      <c r="J66" s="80" t="s">
        <v>0</v>
      </c>
      <c r="K66" s="80" t="s">
        <v>0</v>
      </c>
      <c r="L66" s="80" t="s">
        <v>0</v>
      </c>
      <c r="M66" s="80" t="s">
        <v>0</v>
      </c>
      <c r="N66" s="80" t="s">
        <v>0</v>
      </c>
      <c r="O66" s="93" t="s">
        <v>0</v>
      </c>
      <c r="R66" t="s">
        <v>0</v>
      </c>
    </row>
    <row r="67" spans="1:18">
      <c r="A67" t="s">
        <v>0</v>
      </c>
      <c r="G67" s="80" t="s">
        <v>0</v>
      </c>
      <c r="H67" s="80" t="s">
        <v>0</v>
      </c>
      <c r="I67" s="80" t="s">
        <v>0</v>
      </c>
      <c r="J67" s="80" t="s">
        <v>0</v>
      </c>
      <c r="K67" s="80" t="s">
        <v>0</v>
      </c>
      <c r="L67" s="80" t="s">
        <v>0</v>
      </c>
      <c r="M67" s="80" t="s">
        <v>0</v>
      </c>
      <c r="N67" s="80" t="s">
        <v>0</v>
      </c>
      <c r="O67" s="93" t="s">
        <v>0</v>
      </c>
      <c r="R67" t="s">
        <v>0</v>
      </c>
    </row>
    <row r="68" spans="1:18">
      <c r="A68" t="s">
        <v>0</v>
      </c>
      <c r="G68" s="80" t="s">
        <v>0</v>
      </c>
      <c r="H68" s="80" t="s">
        <v>0</v>
      </c>
      <c r="I68" s="80" t="s">
        <v>0</v>
      </c>
      <c r="J68" s="80" t="s">
        <v>0</v>
      </c>
      <c r="K68" s="80" t="s">
        <v>0</v>
      </c>
      <c r="L68" s="80" t="s">
        <v>0</v>
      </c>
      <c r="M68" s="80" t="s">
        <v>0</v>
      </c>
      <c r="N68" s="80" t="s">
        <v>0</v>
      </c>
      <c r="O68" s="93" t="s">
        <v>0</v>
      </c>
      <c r="R68" t="s">
        <v>0</v>
      </c>
    </row>
    <row r="69" spans="1:18">
      <c r="A69" t="s">
        <v>0</v>
      </c>
      <c r="G69" s="80" t="s">
        <v>0</v>
      </c>
      <c r="H69" s="80" t="s">
        <v>0</v>
      </c>
      <c r="I69" s="80" t="s">
        <v>0</v>
      </c>
      <c r="J69" s="80" t="s">
        <v>0</v>
      </c>
      <c r="K69" s="80" t="s">
        <v>0</v>
      </c>
      <c r="L69" s="80" t="s">
        <v>0</v>
      </c>
      <c r="M69" s="80" t="s">
        <v>0</v>
      </c>
      <c r="N69" s="80" t="s">
        <v>0</v>
      </c>
      <c r="O69" s="93" t="s">
        <v>0</v>
      </c>
      <c r="R69" t="s">
        <v>0</v>
      </c>
    </row>
  </sheetData>
  <mergeCells count="3">
    <mergeCell ref="A1:K1"/>
    <mergeCell ref="L2:P2"/>
    <mergeCell ref="Q1:R1"/>
  </mergeCells>
  <pageMargins left="0.25" right="0.25" top="0.75" bottom="0.75" header="0.3" footer="0.3"/>
  <pageSetup paperSize="9" orientation="landscape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workbookViewId="0">
      <selection activeCell="A24" sqref="A24"/>
    </sheetView>
  </sheetViews>
  <sheetFormatPr defaultColWidth="8.59765625" defaultRowHeight="13.8"/>
  <cols>
    <col min="1" max="1" width="65.19921875" customWidth="1"/>
  </cols>
  <sheetData>
    <row r="1" spans="1:1">
      <c r="A1" s="99" t="s">
        <v>96</v>
      </c>
    </row>
    <row r="3" spans="1:1">
      <c r="A3" t="s">
        <v>97</v>
      </c>
    </row>
    <row r="4" spans="1:1">
      <c r="A4" t="s">
        <v>98</v>
      </c>
    </row>
    <row r="5" spans="1:1">
      <c r="A5" t="s">
        <v>99</v>
      </c>
    </row>
    <row r="7" spans="1:1">
      <c r="A7" t="s">
        <v>0</v>
      </c>
    </row>
    <row r="8" spans="1:1">
      <c r="A8" t="s">
        <v>100</v>
      </c>
    </row>
    <row r="10" spans="1:1">
      <c r="A10" t="s">
        <v>101</v>
      </c>
    </row>
    <row r="11" spans="1:1">
      <c r="A11" t="s">
        <v>102</v>
      </c>
    </row>
    <row r="13" spans="1:1">
      <c r="A13" t="s">
        <v>103</v>
      </c>
    </row>
    <row r="14" spans="1:1">
      <c r="A14" t="s">
        <v>104</v>
      </c>
    </row>
    <row r="15" spans="1:1">
      <c r="A15" t="s">
        <v>105</v>
      </c>
    </row>
    <row r="16" spans="1:1">
      <c r="A16" t="s">
        <v>106</v>
      </c>
    </row>
    <row r="18" spans="1:1">
      <c r="A18" t="s">
        <v>107</v>
      </c>
    </row>
    <row r="19" spans="1:1">
      <c r="A19" t="s">
        <v>109</v>
      </c>
    </row>
    <row r="20" spans="1:1">
      <c r="A20" t="s">
        <v>108</v>
      </c>
    </row>
    <row r="21" spans="1:1">
      <c r="A21" t="s">
        <v>110</v>
      </c>
    </row>
    <row r="22" spans="1:1">
      <c r="A22" t="s">
        <v>111</v>
      </c>
    </row>
    <row r="23" spans="1:1">
      <c r="A23" t="s">
        <v>0</v>
      </c>
    </row>
    <row r="24" spans="1:1">
      <c r="A24" t="s">
        <v>0</v>
      </c>
    </row>
    <row r="25" spans="1:1">
      <c r="A25" t="s">
        <v>0</v>
      </c>
    </row>
    <row r="26" spans="1:1">
      <c r="A26" t="s">
        <v>0</v>
      </c>
    </row>
    <row r="28" spans="1:1">
      <c r="A28" t="s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178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Forsíða</vt:lpstr>
      <vt:lpstr>Stuðulsgrunnur</vt:lpstr>
      <vt:lpstr>Felagsgrunnur</vt:lpstr>
      <vt:lpstr>Gjaldsstøða</vt:lpstr>
      <vt:lpstr>Leiðbeining</vt:lpstr>
      <vt:lpstr>Felagsgrunnur!Print_Area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Ágúst Magnússon</dc:creator>
  <cp:lastModifiedBy>Sigurdur E Sigurdsson</cp:lastModifiedBy>
  <cp:revision>18</cp:revision>
  <cp:lastPrinted>2014-12-03T18:44:39Z</cp:lastPrinted>
  <dcterms:created xsi:type="dcterms:W3CDTF">2011-04-02T10:46:13Z</dcterms:created>
  <dcterms:modified xsi:type="dcterms:W3CDTF">2017-02-27T10:38:26Z</dcterms:modified>
</cp:coreProperties>
</file>